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bee9455da907936/Documents/CLIENT/MND/"/>
    </mc:Choice>
  </mc:AlternateContent>
  <xr:revisionPtr revIDLastSave="4" documentId="8_{752735D3-91D1-4A4A-B8EA-C6C7E9F96425}" xr6:coauthVersionLast="47" xr6:coauthVersionMax="47" xr10:uidLastSave="{E247A490-291E-4E81-9A78-0968076D78DB}"/>
  <bookViews>
    <workbookView xWindow="-120" yWindow="-120" windowWidth="29040" windowHeight="15720" activeTab="1" xr2:uid="{00000000-000D-0000-FFFF-FFFF00000000}"/>
  </bookViews>
  <sheets>
    <sheet name="Fiche de processus" sheetId="1" r:id="rId1"/>
    <sheet name="Pilotage et revue" sheetId="2" r:id="rId2"/>
    <sheet name="Suivi réalisa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3" l="1"/>
  <c r="B17" i="3"/>
  <c r="B16" i="3"/>
  <c r="B11" i="3"/>
  <c r="B10" i="3"/>
  <c r="B9" i="3"/>
  <c r="B8" i="3"/>
  <c r="B7" i="3"/>
  <c r="B6" i="3"/>
  <c r="B5" i="3"/>
  <c r="B19" i="3" s="1"/>
  <c r="T50" i="2"/>
  <c r="T49" i="2"/>
  <c r="T48" i="2"/>
  <c r="T47" i="2"/>
  <c r="T46" i="2"/>
  <c r="C40" i="2"/>
  <c r="C39" i="2"/>
  <c r="C38" i="2"/>
  <c r="C37" i="2"/>
  <c r="C36" i="2"/>
  <c r="C35" i="2"/>
  <c r="C34" i="2"/>
  <c r="C33" i="2"/>
  <c r="N29" i="2"/>
  <c r="H29" i="2"/>
  <c r="N28" i="2"/>
  <c r="H28" i="2"/>
  <c r="N27" i="2"/>
  <c r="H27" i="2"/>
  <c r="N26" i="2"/>
  <c r="H26" i="2"/>
  <c r="N25" i="2"/>
  <c r="H25" i="2"/>
  <c r="N24" i="2"/>
  <c r="H24" i="2"/>
  <c r="N23" i="2"/>
  <c r="H23" i="2"/>
  <c r="N22" i="2"/>
  <c r="H22" i="2"/>
</calcChain>
</file>

<file path=xl/sharedStrings.xml><?xml version="1.0" encoding="utf-8"?>
<sst xmlns="http://schemas.openxmlformats.org/spreadsheetml/2006/main" count="941" uniqueCount="200">
  <si>
    <t>FICHE DE PROCESSUS — Modèle</t>
  </si>
  <si>
    <t>Les cellules jaune clair sont destinées à la saisie. Adapter le nombre de lignes et les libellés au niveau de complexité du processus.</t>
  </si>
  <si>
    <t>Nom du processus</t>
  </si>
  <si>
    <t>À renseigner</t>
  </si>
  <si>
    <t>Code</t>
  </si>
  <si>
    <t>PR-XX</t>
  </si>
  <si>
    <t>Version</t>
  </si>
  <si>
    <t>1.0</t>
  </si>
  <si>
    <t>ORGANIGRAMME DU PROCESSUS</t>
  </si>
  <si>
    <t>Type</t>
  </si>
  <si>
    <t>Pilotage / Réalisation / Support</t>
  </si>
  <si>
    <t>Date d'application</t>
  </si>
  <si>
    <t>Date de révision</t>
  </si>
  <si>
    <t>Direction / Sponsor</t>
  </si>
  <si>
    <t>Pilote</t>
  </si>
  <si>
    <t>Suppléant</t>
  </si>
  <si>
    <t>Validateur</t>
  </si>
  <si>
    <t>↓</t>
  </si>
  <si>
    <t>Périmètre</t>
  </si>
  <si>
    <t>Début, fin, activités couvertes et exclusions</t>
  </si>
  <si>
    <t>Pilote 1 / Pilote principal</t>
  </si>
  <si>
    <t>Pilote 2 / Copilote</t>
  </si>
  <si>
    <t>Pilote 3 / Référent</t>
  </si>
  <si>
    <t>↓   répartition et coordination des sous-processus   ↓</t>
  </si>
  <si>
    <t>Sous-processus 1</t>
  </si>
  <si>
    <t>Sous-processus 2</t>
  </si>
  <si>
    <t>Sous-processus 3</t>
  </si>
  <si>
    <t>Sous-processus 4 — Pilote / référent</t>
  </si>
  <si>
    <t>Sous-processus 5 — Pilote / référent</t>
  </si>
  <si>
    <t>Contributeurs</t>
  </si>
  <si>
    <t>CARTOGRAPHIE DU PROCESSUS — Entrées → Activités → Sorties</t>
  </si>
  <si>
    <t>DONNÉES D'ENTRÉE</t>
  </si>
  <si>
    <t>Émetteur / origine</t>
  </si>
  <si>
    <t>Exigence associée</t>
  </si>
  <si>
    <t>Critère d'acceptation</t>
  </si>
  <si>
    <t>N°</t>
  </si>
  <si>
    <t>ACTIVITÉS PRINCIPALES</t>
  </si>
  <si>
    <t>Responsable</t>
  </si>
  <si>
    <t>Méthode / moyens</t>
  </si>
  <si>
    <t>Point de maîtrise</t>
  </si>
  <si>
    <t>Enregistrement / preuve</t>
  </si>
  <si>
    <t>DONNÉES DE SORTIE</t>
  </si>
  <si>
    <t>Destinataire</t>
  </si>
  <si>
    <t>SOUS-PROCESSUS ET INTERACTIONS</t>
  </si>
  <si>
    <t>Sous-processus</t>
  </si>
  <si>
    <t>Finalité</t>
  </si>
  <si>
    <t>Déclencheur</t>
  </si>
  <si>
    <t>Sortie attendue</t>
  </si>
  <si>
    <t>Processus amont</t>
  </si>
  <si>
    <t>Processus aval</t>
  </si>
  <si>
    <t>Parties intéressées</t>
  </si>
  <si>
    <t>Ressources</t>
  </si>
  <si>
    <t>Documents applicables</t>
  </si>
  <si>
    <t>Risques clés</t>
  </si>
  <si>
    <t>Indicateur</t>
  </si>
  <si>
    <t>Fréquence de revue</t>
  </si>
  <si>
    <t>RESSOURCES, DOCUMENTS ET EXIGENCES APPLICABLES</t>
  </si>
  <si>
    <t>Ressources humaines / compétences</t>
  </si>
  <si>
    <t>Infrastructures / outils</t>
  </si>
  <si>
    <t>Informations nécessaires</t>
  </si>
  <si>
    <t>Documents / procédures</t>
  </si>
  <si>
    <t>Exigences clients</t>
  </si>
  <si>
    <t>Exigences réglementaires</t>
  </si>
  <si>
    <t>Autres exigences internes</t>
  </si>
  <si>
    <t>Commentaires / points de vigilance</t>
  </si>
  <si>
    <t>PILOTAGE ET REVUE DE PROCESSUS — Modèle</t>
  </si>
  <si>
    <t>Processus</t>
  </si>
  <si>
    <t>FINALITÉ DU PROCESSUS</t>
  </si>
  <si>
    <t>Pourquoi le processus existe-t-il ? Quelle valeur apporte-t-il, à quels bénéficiaires et avec quel résultat attendu ?</t>
  </si>
  <si>
    <t>Période analysée</t>
  </si>
  <si>
    <t>Date de revue</t>
  </si>
  <si>
    <t>ANALYSE SWOT</t>
  </si>
  <si>
    <t>FORCES — facteurs internes favorables</t>
  </si>
  <si>
    <t>FAIBLESSES — facteurs internes défavorables</t>
  </si>
  <si>
    <t>• À renseigner
• À renseigner
• À renseigner</t>
  </si>
  <si>
    <t>OPPORTUNITÉS — facteurs externes favorables</t>
  </si>
  <si>
    <t>MENACES — facteurs externes défavorables</t>
  </si>
  <si>
    <t>RISQUES ET OPPORTUNITÉS</t>
  </si>
  <si>
    <t>ID</t>
  </si>
  <si>
    <t>Description</t>
  </si>
  <si>
    <t>Cause / contexte</t>
  </si>
  <si>
    <t>Effet attendu ou redouté</t>
  </si>
  <si>
    <t>P initiale</t>
  </si>
  <si>
    <t>G initiale</t>
  </si>
  <si>
    <t>Score initial</t>
  </si>
  <si>
    <t>Traitement décidé</t>
  </si>
  <si>
    <t>Échéance</t>
  </si>
  <si>
    <t>P résiduelle</t>
  </si>
  <si>
    <t>G résiduelle</t>
  </si>
  <si>
    <t>Score résiduel</t>
  </si>
  <si>
    <t>RO-01</t>
  </si>
  <si>
    <t>Risque</t>
  </si>
  <si>
    <t>RO-02</t>
  </si>
  <si>
    <t>RO-03</t>
  </si>
  <si>
    <t>RO-04</t>
  </si>
  <si>
    <t>RO-05</t>
  </si>
  <si>
    <t>RO-06</t>
  </si>
  <si>
    <t>RO-07</t>
  </si>
  <si>
    <t>RO-08</t>
  </si>
  <si>
    <t>PLAN D'ACTIONS — constats SWOT intégrés automatiquement</t>
  </si>
  <si>
    <t>Origine</t>
  </si>
  <si>
    <t>Constat issu du SWOT</t>
  </si>
  <si>
    <t>Action à mettre en œuvre</t>
  </si>
  <si>
    <t>Résultat attendu</t>
  </si>
  <si>
    <t>Priorité</t>
  </si>
  <si>
    <t>Date début</t>
  </si>
  <si>
    <t>Statut</t>
  </si>
  <si>
    <t>Avancement</t>
  </si>
  <si>
    <t>Preuve d'efficacité</t>
  </si>
  <si>
    <t>Date de clôture</t>
  </si>
  <si>
    <t>Commentaires</t>
  </si>
  <si>
    <t>SWOT — Faiblesse</t>
  </si>
  <si>
    <t>Moyenne</t>
  </si>
  <si>
    <t>À faire</t>
  </si>
  <si>
    <t>SWOT — Menace</t>
  </si>
  <si>
    <t>Autre source</t>
  </si>
  <si>
    <t>SUIVI ANNUEL DES KPI</t>
  </si>
  <si>
    <t>KPI</t>
  </si>
  <si>
    <t>Finalité / mode de calcul</t>
  </si>
  <si>
    <t>Fréquence</t>
  </si>
  <si>
    <t>Unité</t>
  </si>
  <si>
    <t>Sens souhaité</t>
  </si>
  <si>
    <t>Objectif</t>
  </si>
  <si>
    <t>Jan</t>
  </si>
  <si>
    <t>Fév</t>
  </si>
  <si>
    <t>Mar</t>
  </si>
  <si>
    <t>Avr</t>
  </si>
  <si>
    <t>Mai</t>
  </si>
  <si>
    <t>Juin</t>
  </si>
  <si>
    <t>Juil</t>
  </si>
  <si>
    <t>Août</t>
  </si>
  <si>
    <t>Sept</t>
  </si>
  <si>
    <t>Oct</t>
  </si>
  <si>
    <t>Nov</t>
  </si>
  <si>
    <t>Déc</t>
  </si>
  <si>
    <t>Moyenne annuelle</t>
  </si>
  <si>
    <t>KPI 1 — à adapter</t>
  </si>
  <si>
    <t>Décrire précisément le numérateur, le dénominateur et la source.</t>
  </si>
  <si>
    <t>Mensuelle</t>
  </si>
  <si>
    <t>%</t>
  </si>
  <si>
    <t>≥</t>
  </si>
  <si>
    <t>KPI 2 — à adapter</t>
  </si>
  <si>
    <t>Décrire précisément le mode de calcul et les exclusions.</t>
  </si>
  <si>
    <t>Nb</t>
  </si>
  <si>
    <t>≤</t>
  </si>
  <si>
    <t>KPI 3 — à adapter</t>
  </si>
  <si>
    <t>Décrire précisément le mode de calcul et la source.</t>
  </si>
  <si>
    <t>Trimestrielle</t>
  </si>
  <si>
    <t>Jours</t>
  </si>
  <si>
    <t>KPI 4 — à adapter</t>
  </si>
  <si>
    <t>KPI 5 — à adapter</t>
  </si>
  <si>
    <t>€</t>
  </si>
  <si>
    <t>BILAN POUR LA REVUE DE PROCESSUS</t>
  </si>
  <si>
    <t>Synthèse de la performance</t>
  </si>
  <si>
    <t>Résumer les résultats, tendances et écarts significatifs.</t>
  </si>
  <si>
    <t>Atteinte des objectifs</t>
  </si>
  <si>
    <t>Préciser les objectifs atteints, partiellement atteints ou non atteints.</t>
  </si>
  <si>
    <t>Retour clients et parties intéressées</t>
  </si>
  <si>
    <t>Réclamations, satisfaction, besoins nouveaux, retours internes.</t>
  </si>
  <si>
    <t>Non-conformités / incidents</t>
  </si>
  <si>
    <t>Principaux écarts, causes, conséquences et efficacité des corrections.</t>
  </si>
  <si>
    <t>Évolution des risques et opportunités</t>
  </si>
  <si>
    <t>Nouveaux éléments, risques maîtrisés, opportunités concrétisées.</t>
  </si>
  <si>
    <t>Ressources et compétences</t>
  </si>
  <si>
    <t>Adéquation des moyens, compétences, charge, investissements nécessaires.</t>
  </si>
  <si>
    <t>Décisions et besoins d'arbitrage</t>
  </si>
  <si>
    <t>Décisions attendues de la direction et priorités pour la période suivante.</t>
  </si>
  <si>
    <t>CONCLUSION ET DÉCISION SUR L'EFFICACITÉ DU PROCESSUS</t>
  </si>
  <si>
    <t>Conclusion générale et décisions</t>
  </si>
  <si>
    <t>Appréciation</t>
  </si>
  <si>
    <t>À évaluer</t>
  </si>
  <si>
    <t>Pilote / visa</t>
  </si>
  <si>
    <t>Date</t>
  </si>
  <si>
    <t>TABLEAU DE SUIVI — Niveau de réalisation du processus</t>
  </si>
  <si>
    <t>Le radar est alimenté automatiquement par les champs complétés dans les deux premiers onglets. La dernière dimension — revue — est renseignée manuellement.</t>
  </si>
  <si>
    <t>Dimension suivie</t>
  </si>
  <si>
    <t>Réalisation</t>
  </si>
  <si>
    <t>Cible</t>
  </si>
  <si>
    <t>Données d'entrée</t>
  </si>
  <si>
    <t>Activités principales</t>
  </si>
  <si>
    <t>Données de sortie</t>
  </si>
  <si>
    <t>Traitement risques / opportunités</t>
  </si>
  <si>
    <t>Actions clôturées</t>
  </si>
  <si>
    <t>Données KPI renseignées</t>
  </si>
  <si>
    <t>Revue de processus réalisée</t>
  </si>
  <si>
    <t>Indicateur synthétique</t>
  </si>
  <si>
    <t>Valeur</t>
  </si>
  <si>
    <t>Lecture</t>
  </si>
  <si>
    <t>Source</t>
  </si>
  <si>
    <t>Actions terminées</t>
  </si>
  <si>
    <t>sur 10 actions</t>
  </si>
  <si>
    <t>Plan d'actions</t>
  </si>
  <si>
    <t>Risques/opportunités traités</t>
  </si>
  <si>
    <t>sur 8 éléments</t>
  </si>
  <si>
    <t>Risques et opportunités</t>
  </si>
  <si>
    <t>sur 60 valeurs mensuelles</t>
  </si>
  <si>
    <t>Suivi annuel des KPI</t>
  </si>
  <si>
    <t>Niveau moyen de réalisation</t>
  </si>
  <si>
    <t>moyenne des 8 dimensions</t>
  </si>
  <si>
    <t>Radar de réalisation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</si>
</sst>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4">
    <font>
      <sz val="11"/>
      <name val="Carlito"/>
    </font>
    <font>
      <b/>
      <sz val="16"/>
      <color rgb="FFFFFFFF"/>
      <name val="Carlito"/>
    </font>
    <font>
      <i/>
      <sz val="11"/>
      <color rgb="FF17365D"/>
      <name val="Carlito"/>
    </font>
    <font>
      <sz val="10"/>
      <color rgb="FF404040"/>
      <name val="Carlito"/>
    </font>
    <font>
      <b/>
      <sz val="10"/>
      <color rgb="FF404040"/>
      <name val="Carlito"/>
    </font>
    <font>
      <sz val="10"/>
      <color rgb="FF7F6000"/>
      <name val="Carlito"/>
    </font>
    <font>
      <b/>
      <sz val="11"/>
      <color rgb="FFFFFFFF"/>
      <name val="Carlito"/>
    </font>
    <font>
      <b/>
      <sz val="14"/>
      <color rgb="FF17365D"/>
      <name val="Carlito"/>
    </font>
    <font>
      <b/>
      <sz val="11"/>
      <color rgb="FF17365D"/>
      <name val="Carlito"/>
    </font>
    <font>
      <sz val="11"/>
      <color rgb="FF7F6000"/>
      <name val="Carlito"/>
    </font>
    <font>
      <b/>
      <sz val="11"/>
      <color rgb="FF404040"/>
      <name val="Carlito"/>
    </font>
    <font>
      <b/>
      <sz val="12"/>
      <color rgb="FF17365D"/>
      <name val="Carlito"/>
    </font>
    <font>
      <sz val="11"/>
      <color rgb="FF843C0C"/>
      <name val="Carlito"/>
    </font>
    <font>
      <sz val="11"/>
      <color rgb="FF9C0006"/>
      <name val="Carlito"/>
    </font>
  </fonts>
  <fills count="2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solid">
        <fgColor rgb="FFFFFBE6"/>
      </patternFill>
    </fill>
    <fill>
      <patternFill patternType="solid">
        <fgColor rgb="FF2F75B5"/>
      </patternFill>
    </fill>
    <fill>
      <patternFill patternType="solid">
        <fgColor rgb="FF70AD47"/>
      </patternFill>
    </fill>
    <fill>
      <patternFill patternType="solid">
        <fgColor rgb="FFED7D31"/>
      </patternFill>
    </fill>
    <fill>
      <patternFill patternType="solid">
        <fgColor rgb="FFE2F0D9"/>
      </patternFill>
    </fill>
    <fill>
      <patternFill patternType="solid">
        <fgColor rgb="FFC00000"/>
      </patternFill>
    </fill>
    <fill>
      <patternFill patternType="solid">
        <fgColor rgb="FF2F75B5"/>
      </patternFill>
    </fill>
    <fill>
      <patternFill patternType="solid">
        <fgColor rgb="FF17365D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solid">
        <fgColor rgb="FFED7D31"/>
      </patternFill>
    </fill>
    <fill>
      <patternFill patternType="solid">
        <fgColor rgb="FF70AD47"/>
      </patternFill>
    </fill>
    <fill>
      <patternFill patternType="solid">
        <fgColor rgb="FFFFFBE6"/>
      </patternFill>
    </fill>
    <fill>
      <patternFill patternType="solid">
        <fgColor rgb="FFFCE4D6"/>
      </patternFill>
    </fill>
    <fill>
      <patternFill patternType="solid">
        <fgColor rgb="FFF4CCCC"/>
      </patternFill>
    </fill>
    <fill>
      <patternFill patternType="solid">
        <fgColor rgb="FF2F75B5"/>
      </patternFill>
    </fill>
    <fill>
      <patternFill patternType="solid">
        <fgColor rgb="FFED7D31"/>
      </patternFill>
    </fill>
    <fill>
      <patternFill patternType="solid">
        <fgColor rgb="FFF2F2F2"/>
      </patternFill>
    </fill>
    <fill>
      <patternFill patternType="solid">
        <fgColor rgb="FFFFFBE6"/>
      </patternFill>
    </fill>
  </fills>
  <borders count="14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medium">
        <color rgb="FF2F75B5"/>
      </left>
      <right/>
      <top style="medium">
        <color rgb="FF2F75B5"/>
      </top>
      <bottom style="medium">
        <color rgb="FF2F75B5"/>
      </bottom>
      <diagonal/>
    </border>
    <border>
      <left/>
      <right/>
      <top style="medium">
        <color rgb="FF2F75B5"/>
      </top>
      <bottom style="medium">
        <color rgb="FF2F75B5"/>
      </bottom>
      <diagonal/>
    </border>
    <border>
      <left/>
      <right style="medium">
        <color rgb="FF2F75B5"/>
      </right>
      <top style="medium">
        <color rgb="FF2F75B5"/>
      </top>
      <bottom style="medium">
        <color rgb="FF2F75B5"/>
      </bottom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70AD47"/>
      </left>
      <right style="thin">
        <color rgb="FF70AD47"/>
      </right>
      <top style="thin">
        <color rgb="FF70AD47"/>
      </top>
      <bottom style="thin">
        <color rgb="FF70AD47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 style="medium">
        <color rgb="FF2F75B5"/>
      </left>
      <right style="medium">
        <color rgb="FF2F75B5"/>
      </right>
      <top style="medium">
        <color rgb="FF2F75B5"/>
      </top>
      <bottom style="medium">
        <color rgb="FF2F75B5"/>
      </bottom>
      <diagonal/>
    </border>
    <border>
      <left style="thin">
        <color rgb="FF843C0C"/>
      </left>
      <right style="thin">
        <color rgb="FF843C0C"/>
      </right>
      <top style="thin">
        <color rgb="FF843C0C"/>
      </top>
      <bottom style="thin">
        <color rgb="FF843C0C"/>
      </bottom>
      <diagonal/>
    </border>
    <border>
      <left style="thin">
        <color rgb="FF9C0006"/>
      </left>
      <right style="thin">
        <color rgb="FF9C0006"/>
      </right>
      <top style="thin">
        <color rgb="FF9C0006"/>
      </top>
      <bottom style="thin">
        <color rgb="FF9C0006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5" fillId="5" borderId="1" xfId="0" applyNumberFormat="1" applyFont="1" applyFill="1" applyBorder="1" applyAlignment="1">
      <alignment vertical="top" wrapText="1"/>
    </xf>
    <xf numFmtId="0" fontId="6" fillId="7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vertical="top" wrapText="1"/>
    </xf>
    <xf numFmtId="0" fontId="6" fillId="11" borderId="11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vertical="top" wrapText="1"/>
    </xf>
    <xf numFmtId="0" fontId="4" fillId="14" borderId="1" xfId="0" applyFont="1" applyFill="1" applyBorder="1" applyAlignment="1">
      <alignment vertical="center" wrapText="1"/>
    </xf>
    <xf numFmtId="9" fontId="3" fillId="17" borderId="1" xfId="0" applyNumberFormat="1" applyFont="1" applyFill="1" applyBorder="1" applyAlignment="1">
      <alignment vertical="top" wrapText="1"/>
    </xf>
    <xf numFmtId="0" fontId="6" fillId="21" borderId="7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vertical="top" wrapText="1"/>
    </xf>
    <xf numFmtId="0" fontId="5" fillId="23" borderId="1" xfId="0" applyFont="1" applyFill="1" applyBorder="1" applyAlignment="1">
      <alignment vertical="top" wrapText="1"/>
    </xf>
    <xf numFmtId="164" fontId="5" fillId="23" borderId="1" xfId="0" applyNumberFormat="1" applyFont="1" applyFill="1" applyBorder="1" applyAlignment="1">
      <alignment vertical="top" wrapText="1"/>
    </xf>
    <xf numFmtId="9" fontId="5" fillId="23" borderId="1" xfId="0" applyNumberFormat="1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9" fillId="5" borderId="7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5" fillId="5" borderId="1" xfId="0" applyNumberFormat="1" applyFont="1" applyFill="1" applyBorder="1" applyAlignment="1">
      <alignment vertical="top" wrapText="1"/>
    </xf>
    <xf numFmtId="0" fontId="10" fillId="4" borderId="7" xfId="0" applyFont="1" applyFill="1" applyBorder="1" applyAlignment="1">
      <alignment vertical="center" wrapText="1"/>
    </xf>
    <xf numFmtId="0" fontId="0" fillId="3" borderId="9" xfId="0" applyFill="1" applyBorder="1" applyAlignment="1">
      <alignment vertical="top" wrapText="1"/>
    </xf>
    <xf numFmtId="0" fontId="6" fillId="6" borderId="2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11" borderId="2" xfId="0" applyFont="1" applyFill="1" applyBorder="1" applyAlignment="1">
      <alignment horizontal="left" vertical="center"/>
    </xf>
    <xf numFmtId="0" fontId="6" fillId="11" borderId="3" xfId="0" applyFont="1" applyFill="1" applyBorder="1" applyAlignment="1">
      <alignment horizontal="left" vertical="center"/>
    </xf>
    <xf numFmtId="0" fontId="6" fillId="11" borderId="4" xfId="0" applyFont="1" applyFill="1" applyBorder="1" applyAlignment="1">
      <alignment horizontal="left" vertical="center"/>
    </xf>
    <xf numFmtId="0" fontId="13" fillId="19" borderId="13" xfId="0" applyFont="1" applyFill="1" applyBorder="1" applyAlignment="1">
      <alignment vertical="center" wrapText="1"/>
    </xf>
    <xf numFmtId="0" fontId="6" fillId="20" borderId="2" xfId="0" applyFont="1" applyFill="1" applyBorder="1" applyAlignment="1">
      <alignment horizontal="left" vertical="center"/>
    </xf>
    <xf numFmtId="0" fontId="6" fillId="20" borderId="3" xfId="0" applyFont="1" applyFill="1" applyBorder="1" applyAlignment="1">
      <alignment horizontal="left" vertical="center"/>
    </xf>
    <xf numFmtId="0" fontId="6" fillId="20" borderId="4" xfId="0" applyFont="1" applyFill="1" applyBorder="1" applyAlignment="1">
      <alignment horizontal="left" vertical="center"/>
    </xf>
    <xf numFmtId="0" fontId="6" fillId="7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0" fillId="9" borderId="8" xfId="0" applyFill="1" applyBorder="1" applyAlignment="1">
      <alignment vertical="top" wrapText="1"/>
    </xf>
    <xf numFmtId="0" fontId="6" fillId="6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12" fillId="18" borderId="12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13" borderId="2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6" fillId="12" borderId="5" xfId="0" applyFont="1" applyFill="1" applyBorder="1" applyAlignment="1">
      <alignment horizontal="center" vertical="center"/>
    </xf>
    <xf numFmtId="0" fontId="6" fillId="12" borderId="10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12" borderId="0" xfId="0" applyFont="1" applyFill="1" applyAlignment="1">
      <alignment horizontal="left" vertical="center"/>
    </xf>
    <xf numFmtId="0" fontId="2" fillId="13" borderId="0" xfId="0" applyFont="1" applyFill="1" applyAlignment="1">
      <alignment vertical="center" wrapText="1"/>
    </xf>
  </cellXfs>
  <cellStyles count="1">
    <cellStyle name="Normal" xfId="0" builtinId="0"/>
  </cellStyles>
  <dxfs count="6">
    <dxf>
      <font>
        <color rgb="FF9C0006"/>
      </font>
      <fill>
        <patternFill patternType="solid">
          <bgColor rgb="FFF4CCCC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color rgb="FF9C0006"/>
      </font>
      <fill>
        <patternFill>
          <bgColor rgb="FFF4CCCC"/>
        </patternFill>
      </fill>
    </dxf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4CCCC"/>
        </patternFill>
      </fill>
    </dxf>
    <dxf>
      <font>
        <color rgb="FF375623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/>
          <a:lstStyle/>
          <a:p>
            <a:r>
              <a:t>Niveau de réalisation par dimension</a:t>
            </a:r>
          </a:p>
        </c:rich>
      </c:tx>
      <c:overlay val="0"/>
    </c:title>
    <c:autoTitleDeleted val="0"/>
    <c:plotArea>
      <c:layout/>
      <c:radarChart>
        <c:radarStyle val="marker"/>
        <c:varyColors val="1"/>
        <c:ser>
          <c:idx val="0"/>
          <c:order val="0"/>
          <c:tx>
            <c:v>Réalisation</c:v>
          </c:tx>
          <c:cat>
            <c:strRef>
              <c:f>'Suivi réalisation'!$A$5:$A$12</c:f>
              <c:strCache>
                <c:ptCount val="8"/>
                <c:pt idx="0">
                  <c:v>Données d'entrée</c:v>
                </c:pt>
                <c:pt idx="1">
                  <c:v>Activités principales</c:v>
                </c:pt>
                <c:pt idx="2">
                  <c:v>Données de sortie</c:v>
                </c:pt>
                <c:pt idx="3">
                  <c:v>Sous-processus</c:v>
                </c:pt>
                <c:pt idx="4">
                  <c:v>Traitement risques / opportunités</c:v>
                </c:pt>
                <c:pt idx="5">
                  <c:v>Actions clôturées</c:v>
                </c:pt>
                <c:pt idx="6">
                  <c:v>Données KPI renseignées</c:v>
                </c:pt>
                <c:pt idx="7">
                  <c:v>Revue de processus réalisée</c:v>
                </c:pt>
              </c:strCache>
            </c:strRef>
          </c:cat>
          <c:val>
            <c:numRef>
              <c:f>'Suivi réalisation'!$B$5:$B$12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C-400F-BF3F-17E2BF0A0807}"/>
            </c:ext>
          </c:extLst>
        </c:ser>
        <c:ser>
          <c:idx val="1"/>
          <c:order val="1"/>
          <c:tx>
            <c:v>Cible</c:v>
          </c:tx>
          <c:cat>
            <c:strRef>
              <c:f>'Suivi réalisation'!$A$5:$A$12</c:f>
              <c:strCache>
                <c:ptCount val="8"/>
                <c:pt idx="0">
                  <c:v>Données d'entrée</c:v>
                </c:pt>
                <c:pt idx="1">
                  <c:v>Activités principales</c:v>
                </c:pt>
                <c:pt idx="2">
                  <c:v>Données de sortie</c:v>
                </c:pt>
                <c:pt idx="3">
                  <c:v>Sous-processus</c:v>
                </c:pt>
                <c:pt idx="4">
                  <c:v>Traitement risques / opportunités</c:v>
                </c:pt>
                <c:pt idx="5">
                  <c:v>Actions clôturées</c:v>
                </c:pt>
                <c:pt idx="6">
                  <c:v>Données KPI renseignées</c:v>
                </c:pt>
                <c:pt idx="7">
                  <c:v>Revue de processus réalisée</c:v>
                </c:pt>
              </c:strCache>
            </c:strRef>
          </c:cat>
          <c:val>
            <c:numRef>
              <c:f>'Suivi réalisation'!$C$5:$C$12</c:f>
              <c:numCache>
                <c:formatCode>0%</c:formatCod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C-400F-BF3F-17E2BF0A0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rad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topLeftCell="A8" workbookViewId="0">
      <selection activeCell="I14" sqref="I14"/>
    </sheetView>
  </sheetViews>
  <sheetFormatPr baseColWidth="10" defaultColWidth="9" defaultRowHeight="14.25"/>
  <cols>
    <col min="1" max="1" width="14" customWidth="1"/>
    <col min="2" max="4" width="18" customWidth="1"/>
    <col min="5" max="5" width="7" customWidth="1"/>
    <col min="6" max="6" width="24" customWidth="1"/>
    <col min="7" max="7" width="18" customWidth="1"/>
    <col min="8" max="9" width="20" customWidth="1"/>
    <col min="10" max="10" width="23" customWidth="1"/>
    <col min="11" max="11" width="22" customWidth="1"/>
    <col min="12" max="13" width="18" customWidth="1"/>
    <col min="14" max="14" width="20" customWidth="1"/>
  </cols>
  <sheetData>
    <row r="1" spans="1:14" ht="32.1" customHeight="1">
      <c r="A1" s="48" t="s">
        <v>0</v>
      </c>
      <c r="B1" s="48" t="s">
        <v>0</v>
      </c>
      <c r="C1" s="48" t="s">
        <v>0</v>
      </c>
      <c r="D1" s="48" t="s">
        <v>0</v>
      </c>
      <c r="E1" s="48" t="s">
        <v>0</v>
      </c>
      <c r="F1" s="48" t="s">
        <v>0</v>
      </c>
      <c r="G1" s="48" t="s">
        <v>0</v>
      </c>
      <c r="H1" s="48" t="s">
        <v>0</v>
      </c>
      <c r="I1" s="48" t="s">
        <v>0</v>
      </c>
      <c r="J1" s="48" t="s">
        <v>0</v>
      </c>
      <c r="K1" s="48" t="s">
        <v>0</v>
      </c>
      <c r="L1" s="48" t="s">
        <v>0</v>
      </c>
      <c r="M1" s="48" t="s">
        <v>0</v>
      </c>
      <c r="N1" s="48" t="s">
        <v>0</v>
      </c>
    </row>
    <row r="2" spans="1:14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  <c r="K2" s="57" t="s">
        <v>1</v>
      </c>
      <c r="L2" s="57" t="s">
        <v>1</v>
      </c>
      <c r="M2" s="57" t="s">
        <v>1</v>
      </c>
      <c r="N2" s="57" t="s">
        <v>1</v>
      </c>
    </row>
    <row r="4" spans="1:14" ht="15" customHeight="1">
      <c r="A4" s="2" t="s">
        <v>2</v>
      </c>
      <c r="B4" s="28" t="s">
        <v>3</v>
      </c>
      <c r="C4" s="28"/>
      <c r="D4" s="28"/>
      <c r="E4" s="2" t="s">
        <v>4</v>
      </c>
      <c r="F4" s="3" t="s">
        <v>5</v>
      </c>
      <c r="G4" s="2" t="s">
        <v>6</v>
      </c>
      <c r="H4" s="3" t="s">
        <v>7</v>
      </c>
      <c r="J4" s="35" t="s">
        <v>8</v>
      </c>
      <c r="K4" s="36" t="s">
        <v>8</v>
      </c>
      <c r="L4" s="36" t="s">
        <v>8</v>
      </c>
      <c r="M4" s="36" t="s">
        <v>8</v>
      </c>
      <c r="N4" s="37" t="s">
        <v>8</v>
      </c>
    </row>
    <row r="5" spans="1:14" ht="36" customHeight="1">
      <c r="A5" s="2" t="s">
        <v>9</v>
      </c>
      <c r="B5" s="28" t="s">
        <v>10</v>
      </c>
      <c r="C5" s="28"/>
      <c r="D5" s="28"/>
      <c r="E5" s="2" t="s">
        <v>11</v>
      </c>
      <c r="F5" s="4"/>
      <c r="G5" s="2" t="s">
        <v>12</v>
      </c>
      <c r="H5" s="4"/>
      <c r="K5" s="58" t="s">
        <v>13</v>
      </c>
      <c r="L5" s="59" t="s">
        <v>13</v>
      </c>
      <c r="M5" s="60" t="s">
        <v>13</v>
      </c>
    </row>
    <row r="6" spans="1:14" ht="24" customHeight="1">
      <c r="A6" s="2" t="s">
        <v>14</v>
      </c>
      <c r="B6" s="28" t="s">
        <v>3</v>
      </c>
      <c r="C6" s="28"/>
      <c r="D6" s="28"/>
      <c r="E6" s="2" t="s">
        <v>15</v>
      </c>
      <c r="F6" s="3" t="s">
        <v>3</v>
      </c>
      <c r="G6" s="2" t="s">
        <v>16</v>
      </c>
      <c r="H6" s="3" t="s">
        <v>3</v>
      </c>
      <c r="K6" s="61" t="s">
        <v>17</v>
      </c>
      <c r="L6" s="61" t="s">
        <v>17</v>
      </c>
      <c r="M6" s="61" t="s">
        <v>17</v>
      </c>
    </row>
    <row r="7" spans="1:14" ht="26.1" customHeight="1">
      <c r="A7" s="2" t="s">
        <v>18</v>
      </c>
      <c r="B7" s="28" t="s">
        <v>19</v>
      </c>
      <c r="C7" s="28"/>
      <c r="D7" s="28"/>
      <c r="E7" s="28"/>
      <c r="F7" s="28"/>
      <c r="G7" s="28"/>
      <c r="H7" s="28"/>
      <c r="J7" s="50" t="s">
        <v>20</v>
      </c>
      <c r="K7" s="51" t="s">
        <v>20</v>
      </c>
      <c r="L7" s="50" t="s">
        <v>21</v>
      </c>
      <c r="M7" s="51" t="s">
        <v>21</v>
      </c>
      <c r="N7" s="10" t="s">
        <v>22</v>
      </c>
    </row>
    <row r="8" spans="1:14" ht="26.1" customHeight="1">
      <c r="J8" s="52" t="s">
        <v>23</v>
      </c>
      <c r="K8" s="52" t="s">
        <v>23</v>
      </c>
      <c r="L8" s="52" t="s">
        <v>23</v>
      </c>
      <c r="M8" s="52" t="s">
        <v>23</v>
      </c>
      <c r="N8" s="52" t="s">
        <v>23</v>
      </c>
    </row>
    <row r="9" spans="1:14" ht="26.1" customHeight="1">
      <c r="J9" s="53" t="s">
        <v>24</v>
      </c>
      <c r="K9" s="54" t="s">
        <v>24</v>
      </c>
      <c r="L9" s="53" t="s">
        <v>25</v>
      </c>
      <c r="M9" s="54" t="s">
        <v>25</v>
      </c>
      <c r="N9" s="11" t="s">
        <v>26</v>
      </c>
    </row>
    <row r="10" spans="1:14" ht="26.1" customHeight="1">
      <c r="J10" s="52" t="s">
        <v>17</v>
      </c>
      <c r="K10" s="52" t="s">
        <v>17</v>
      </c>
      <c r="L10" s="52" t="s">
        <v>17</v>
      </c>
      <c r="M10" s="52" t="s">
        <v>17</v>
      </c>
      <c r="N10" s="52" t="s">
        <v>17</v>
      </c>
    </row>
    <row r="11" spans="1:14" ht="26.1" customHeight="1">
      <c r="J11" s="55" t="s">
        <v>27</v>
      </c>
      <c r="K11" s="56" t="s">
        <v>27</v>
      </c>
      <c r="L11" s="55" t="s">
        <v>28</v>
      </c>
      <c r="M11" s="56" t="s">
        <v>28</v>
      </c>
      <c r="N11" s="12" t="s">
        <v>29</v>
      </c>
    </row>
    <row r="12" spans="1:14" ht="26.1" customHeight="1">
      <c r="A12" s="35" t="s">
        <v>30</v>
      </c>
      <c r="B12" s="36" t="s">
        <v>30</v>
      </c>
      <c r="C12" s="36" t="s">
        <v>30</v>
      </c>
      <c r="D12" s="36" t="s">
        <v>30</v>
      </c>
      <c r="E12" s="36" t="s">
        <v>30</v>
      </c>
      <c r="F12" s="36" t="s">
        <v>30</v>
      </c>
      <c r="G12" s="36" t="s">
        <v>30</v>
      </c>
      <c r="H12" s="36" t="s">
        <v>30</v>
      </c>
      <c r="I12" s="36" t="s">
        <v>30</v>
      </c>
      <c r="J12" s="36" t="s">
        <v>30</v>
      </c>
      <c r="K12" s="36" t="s">
        <v>30</v>
      </c>
      <c r="L12" s="36" t="s">
        <v>30</v>
      </c>
      <c r="M12" s="36" t="s">
        <v>30</v>
      </c>
      <c r="N12" s="37" t="s">
        <v>30</v>
      </c>
    </row>
    <row r="13" spans="1:14" ht="32.1" customHeight="1">
      <c r="A13" s="5" t="s">
        <v>31</v>
      </c>
      <c r="B13" s="5" t="s">
        <v>32</v>
      </c>
      <c r="C13" s="5" t="s">
        <v>33</v>
      </c>
      <c r="D13" s="5" t="s">
        <v>34</v>
      </c>
      <c r="E13" s="6" t="s">
        <v>35</v>
      </c>
      <c r="F13" s="6" t="s">
        <v>36</v>
      </c>
      <c r="G13" s="6" t="s">
        <v>37</v>
      </c>
      <c r="H13" s="6" t="s">
        <v>38</v>
      </c>
      <c r="I13" s="6" t="s">
        <v>39</v>
      </c>
      <c r="J13" s="13" t="s">
        <v>40</v>
      </c>
      <c r="K13" s="14" t="s">
        <v>41</v>
      </c>
      <c r="L13" s="14" t="s">
        <v>42</v>
      </c>
      <c r="M13" s="14" t="s">
        <v>33</v>
      </c>
      <c r="N13" s="14" t="s">
        <v>34</v>
      </c>
    </row>
    <row r="14" spans="1:14" ht="15" customHeight="1">
      <c r="A14" s="3" t="s">
        <v>3</v>
      </c>
      <c r="B14" s="3"/>
      <c r="C14" s="3"/>
      <c r="D14" s="3"/>
      <c r="E14" s="7">
        <v>1</v>
      </c>
      <c r="F14" s="3" t="s">
        <v>3</v>
      </c>
      <c r="G14" s="3"/>
      <c r="H14" s="3"/>
      <c r="I14" s="3"/>
      <c r="J14" s="3"/>
      <c r="K14" s="3" t="s">
        <v>3</v>
      </c>
      <c r="L14" s="3"/>
      <c r="M14" s="3"/>
      <c r="N14" s="3"/>
    </row>
    <row r="15" spans="1:14" ht="15" customHeight="1">
      <c r="A15" s="3" t="s">
        <v>3</v>
      </c>
      <c r="B15" s="3"/>
      <c r="C15" s="3"/>
      <c r="D15" s="3"/>
      <c r="E15" s="7">
        <v>2</v>
      </c>
      <c r="F15" s="3" t="s">
        <v>3</v>
      </c>
      <c r="G15" s="3"/>
      <c r="H15" s="3"/>
      <c r="I15" s="3"/>
      <c r="J15" s="3"/>
      <c r="K15" s="3" t="s">
        <v>3</v>
      </c>
      <c r="L15" s="3"/>
      <c r="M15" s="3"/>
      <c r="N15" s="3"/>
    </row>
    <row r="16" spans="1:14" ht="15" customHeight="1">
      <c r="A16" s="3" t="s">
        <v>3</v>
      </c>
      <c r="B16" s="3"/>
      <c r="C16" s="3"/>
      <c r="D16" s="3"/>
      <c r="E16" s="7">
        <v>3</v>
      </c>
      <c r="F16" s="3" t="s">
        <v>3</v>
      </c>
      <c r="G16" s="3"/>
      <c r="H16" s="3"/>
      <c r="I16" s="3"/>
      <c r="J16" s="3"/>
      <c r="K16" s="3" t="s">
        <v>3</v>
      </c>
      <c r="L16" s="3"/>
      <c r="M16" s="3"/>
      <c r="N16" s="3"/>
    </row>
    <row r="17" spans="1:14" ht="15" customHeight="1">
      <c r="A17" s="3" t="s">
        <v>3</v>
      </c>
      <c r="B17" s="3"/>
      <c r="C17" s="3"/>
      <c r="D17" s="3"/>
      <c r="E17" s="7">
        <v>4</v>
      </c>
      <c r="F17" s="3" t="s">
        <v>3</v>
      </c>
      <c r="G17" s="3"/>
      <c r="H17" s="3"/>
      <c r="I17" s="3"/>
      <c r="J17" s="3"/>
      <c r="K17" s="3" t="s">
        <v>3</v>
      </c>
      <c r="L17" s="3"/>
      <c r="M17" s="3"/>
      <c r="N17" s="3"/>
    </row>
    <row r="18" spans="1:14" ht="15" customHeight="1">
      <c r="A18" s="3" t="s">
        <v>3</v>
      </c>
      <c r="B18" s="3"/>
      <c r="C18" s="3"/>
      <c r="D18" s="3"/>
      <c r="E18" s="7">
        <v>5</v>
      </c>
      <c r="F18" s="3" t="s">
        <v>3</v>
      </c>
      <c r="G18" s="3"/>
      <c r="H18" s="3"/>
      <c r="I18" s="3"/>
      <c r="J18" s="3"/>
      <c r="K18" s="3" t="s">
        <v>3</v>
      </c>
      <c r="L18" s="3"/>
      <c r="M18" s="3"/>
      <c r="N18" s="3"/>
    </row>
    <row r="19" spans="1:14" ht="15" customHeight="1">
      <c r="A19" s="3" t="s">
        <v>3</v>
      </c>
      <c r="B19" s="3"/>
      <c r="C19" s="3"/>
      <c r="D19" s="3"/>
      <c r="E19" s="7">
        <v>6</v>
      </c>
      <c r="F19" s="3" t="s">
        <v>3</v>
      </c>
      <c r="G19" s="3"/>
      <c r="H19" s="3"/>
      <c r="I19" s="3"/>
      <c r="J19" s="3"/>
      <c r="K19" s="3" t="s">
        <v>3</v>
      </c>
      <c r="L19" s="3"/>
      <c r="M19" s="3"/>
      <c r="N19" s="3"/>
    </row>
    <row r="20" spans="1:14" ht="15" customHeight="1">
      <c r="A20" s="3" t="s">
        <v>3</v>
      </c>
      <c r="B20" s="3"/>
      <c r="C20" s="3"/>
      <c r="D20" s="3"/>
      <c r="E20" s="7">
        <v>7</v>
      </c>
      <c r="F20" s="3" t="s">
        <v>3</v>
      </c>
      <c r="G20" s="3"/>
      <c r="H20" s="3"/>
      <c r="I20" s="3"/>
      <c r="J20" s="3"/>
      <c r="K20" s="3" t="s">
        <v>3</v>
      </c>
      <c r="L20" s="3"/>
      <c r="M20" s="3"/>
      <c r="N20" s="3"/>
    </row>
    <row r="21" spans="1:14" ht="15" customHeight="1">
      <c r="A21" s="3" t="s">
        <v>3</v>
      </c>
      <c r="B21" s="3"/>
      <c r="C21" s="3"/>
      <c r="D21" s="3"/>
      <c r="E21" s="7">
        <v>8</v>
      </c>
      <c r="F21" s="3" t="s">
        <v>3</v>
      </c>
      <c r="G21" s="3"/>
      <c r="H21" s="3"/>
      <c r="I21" s="3"/>
      <c r="J21" s="3"/>
      <c r="K21" s="3" t="s">
        <v>3</v>
      </c>
      <c r="L21" s="3"/>
      <c r="M21" s="3"/>
      <c r="N21" s="3"/>
    </row>
    <row r="23" spans="1:14" ht="15" customHeight="1">
      <c r="A23" s="32" t="s">
        <v>43</v>
      </c>
      <c r="B23" s="33" t="s">
        <v>43</v>
      </c>
      <c r="C23" s="33" t="s">
        <v>43</v>
      </c>
      <c r="D23" s="33" t="s">
        <v>43</v>
      </c>
      <c r="E23" s="33" t="s">
        <v>43</v>
      </c>
      <c r="F23" s="33" t="s">
        <v>43</v>
      </c>
      <c r="G23" s="33" t="s">
        <v>43</v>
      </c>
      <c r="H23" s="33" t="s">
        <v>43</v>
      </c>
      <c r="I23" s="33" t="s">
        <v>43</v>
      </c>
      <c r="J23" s="33" t="s">
        <v>43</v>
      </c>
      <c r="K23" s="33" t="s">
        <v>43</v>
      </c>
      <c r="L23" s="33" t="s">
        <v>43</v>
      </c>
      <c r="M23" s="33" t="s">
        <v>43</v>
      </c>
      <c r="N23" s="34" t="s">
        <v>43</v>
      </c>
    </row>
    <row r="24" spans="1:14" ht="39.6" customHeight="1">
      <c r="A24" s="6" t="s">
        <v>35</v>
      </c>
      <c r="B24" s="6" t="s">
        <v>44</v>
      </c>
      <c r="C24" s="6" t="s">
        <v>45</v>
      </c>
      <c r="D24" s="6" t="s">
        <v>46</v>
      </c>
      <c r="E24" s="6" t="s">
        <v>47</v>
      </c>
      <c r="F24" s="6" t="s">
        <v>37</v>
      </c>
      <c r="G24" s="6" t="s">
        <v>48</v>
      </c>
      <c r="H24" s="6" t="s">
        <v>49</v>
      </c>
      <c r="I24" s="6" t="s">
        <v>50</v>
      </c>
      <c r="J24" s="6" t="s">
        <v>51</v>
      </c>
      <c r="K24" s="6" t="s">
        <v>52</v>
      </c>
      <c r="L24" s="6" t="s">
        <v>53</v>
      </c>
      <c r="M24" s="6" t="s">
        <v>54</v>
      </c>
      <c r="N24" s="6" t="s">
        <v>55</v>
      </c>
    </row>
    <row r="25" spans="1:14" ht="15" customHeight="1">
      <c r="A25" s="1">
        <v>1</v>
      </c>
      <c r="B25" s="3" t="s">
        <v>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5" customHeight="1">
      <c r="A26" s="1">
        <v>2</v>
      </c>
      <c r="B26" s="3" t="s">
        <v>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5" customHeight="1">
      <c r="A27" s="1">
        <v>3</v>
      </c>
      <c r="B27" s="3" t="s">
        <v>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5" customHeight="1">
      <c r="A28" s="1">
        <v>4</v>
      </c>
      <c r="B28" s="3" t="s">
        <v>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5" customHeight="1">
      <c r="A29" s="1">
        <v>5</v>
      </c>
      <c r="B29" s="3" t="s">
        <v>3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15" customHeight="1">
      <c r="A30" s="1">
        <v>6</v>
      </c>
      <c r="B30" s="3" t="s">
        <v>3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2" spans="1:14" ht="15" customHeight="1">
      <c r="A32" s="32" t="s">
        <v>56</v>
      </c>
      <c r="B32" s="33" t="s">
        <v>56</v>
      </c>
      <c r="C32" s="33" t="s">
        <v>56</v>
      </c>
      <c r="D32" s="33" t="s">
        <v>56</v>
      </c>
      <c r="E32" s="33" t="s">
        <v>56</v>
      </c>
      <c r="F32" s="33" t="s">
        <v>56</v>
      </c>
      <c r="G32" s="33" t="s">
        <v>56</v>
      </c>
      <c r="H32" s="33" t="s">
        <v>56</v>
      </c>
      <c r="I32" s="33" t="s">
        <v>56</v>
      </c>
      <c r="J32" s="33" t="s">
        <v>56</v>
      </c>
      <c r="K32" s="33" t="s">
        <v>56</v>
      </c>
      <c r="L32" s="33" t="s">
        <v>56</v>
      </c>
      <c r="M32" s="33" t="s">
        <v>56</v>
      </c>
      <c r="N32" s="34" t="s">
        <v>56</v>
      </c>
    </row>
    <row r="33" spans="1:14" ht="39.6" customHeight="1">
      <c r="A33" s="8" t="s">
        <v>57</v>
      </c>
      <c r="B33" s="8" t="s">
        <v>58</v>
      </c>
      <c r="C33" s="8" t="s">
        <v>59</v>
      </c>
      <c r="D33" s="8" t="s">
        <v>60</v>
      </c>
      <c r="E33" s="8" t="s">
        <v>61</v>
      </c>
      <c r="F33" s="8" t="s">
        <v>62</v>
      </c>
      <c r="G33" s="8" t="s">
        <v>63</v>
      </c>
      <c r="H33" s="49" t="s">
        <v>64</v>
      </c>
      <c r="I33" s="49" t="s">
        <v>64</v>
      </c>
      <c r="J33" s="49" t="s">
        <v>64</v>
      </c>
      <c r="K33" s="49" t="s">
        <v>64</v>
      </c>
      <c r="L33" s="49" t="s">
        <v>64</v>
      </c>
      <c r="M33" s="49" t="s">
        <v>64</v>
      </c>
      <c r="N33" s="49" t="s">
        <v>64</v>
      </c>
    </row>
    <row r="34" spans="1:14" ht="36" customHeight="1">
      <c r="A34" s="3" t="s">
        <v>3</v>
      </c>
      <c r="B34" s="3" t="s">
        <v>3</v>
      </c>
      <c r="C34" s="3" t="s">
        <v>3</v>
      </c>
      <c r="D34" s="3" t="s">
        <v>3</v>
      </c>
      <c r="E34" s="3" t="s">
        <v>3</v>
      </c>
      <c r="F34" s="3" t="s">
        <v>3</v>
      </c>
      <c r="G34" s="3" t="s">
        <v>3</v>
      </c>
      <c r="H34" s="27" t="s">
        <v>3</v>
      </c>
      <c r="I34" s="27" t="s">
        <v>3</v>
      </c>
      <c r="J34" s="27" t="s">
        <v>3</v>
      </c>
      <c r="K34" s="27" t="s">
        <v>3</v>
      </c>
      <c r="L34" s="27" t="s">
        <v>3</v>
      </c>
      <c r="M34" s="27" t="s">
        <v>3</v>
      </c>
      <c r="N34" s="27" t="s">
        <v>3</v>
      </c>
    </row>
    <row r="35" spans="1:14" ht="36" customHeight="1">
      <c r="A35" s="3" t="s">
        <v>3</v>
      </c>
      <c r="B35" s="3" t="s">
        <v>3</v>
      </c>
      <c r="C35" s="3" t="s">
        <v>3</v>
      </c>
      <c r="D35" s="3" t="s">
        <v>3</v>
      </c>
      <c r="E35" s="3" t="s">
        <v>3</v>
      </c>
      <c r="F35" s="3" t="s">
        <v>3</v>
      </c>
      <c r="G35" s="3" t="s">
        <v>3</v>
      </c>
      <c r="H35" s="27" t="s">
        <v>3</v>
      </c>
      <c r="I35" s="27" t="s">
        <v>3</v>
      </c>
      <c r="J35" s="27" t="s">
        <v>3</v>
      </c>
      <c r="K35" s="27" t="s">
        <v>3</v>
      </c>
      <c r="L35" s="27" t="s">
        <v>3</v>
      </c>
      <c r="M35" s="27" t="s">
        <v>3</v>
      </c>
      <c r="N35" s="27" t="s">
        <v>3</v>
      </c>
    </row>
    <row r="36" spans="1:14" ht="36" customHeight="1">
      <c r="A36" s="3" t="s">
        <v>3</v>
      </c>
      <c r="B36" s="3" t="s">
        <v>3</v>
      </c>
      <c r="C36" s="3" t="s">
        <v>3</v>
      </c>
      <c r="D36" s="3" t="s">
        <v>3</v>
      </c>
      <c r="E36" s="3" t="s">
        <v>3</v>
      </c>
      <c r="F36" s="3" t="s">
        <v>3</v>
      </c>
      <c r="G36" s="3" t="s">
        <v>3</v>
      </c>
      <c r="H36" s="27" t="s">
        <v>3</v>
      </c>
      <c r="I36" s="27" t="s">
        <v>3</v>
      </c>
      <c r="J36" s="27" t="s">
        <v>3</v>
      </c>
      <c r="K36" s="27" t="s">
        <v>3</v>
      </c>
      <c r="L36" s="27" t="s">
        <v>3</v>
      </c>
      <c r="M36" s="27" t="s">
        <v>3</v>
      </c>
      <c r="N36" s="27" t="s">
        <v>3</v>
      </c>
    </row>
  </sheetData>
  <mergeCells count="22">
    <mergeCell ref="A1:N1"/>
    <mergeCell ref="A2:N2"/>
    <mergeCell ref="B4:D4"/>
    <mergeCell ref="B5:D5"/>
    <mergeCell ref="B6:D6"/>
    <mergeCell ref="J4:N4"/>
    <mergeCell ref="K5:M5"/>
    <mergeCell ref="K6:M6"/>
    <mergeCell ref="B7:H7"/>
    <mergeCell ref="A23:N23"/>
    <mergeCell ref="A32:N32"/>
    <mergeCell ref="H33:N33"/>
    <mergeCell ref="H34:N36"/>
    <mergeCell ref="J7:K7"/>
    <mergeCell ref="L7:M7"/>
    <mergeCell ref="J8:N8"/>
    <mergeCell ref="J9:K9"/>
    <mergeCell ref="L9:M9"/>
    <mergeCell ref="J10:N10"/>
    <mergeCell ref="J11:K11"/>
    <mergeCell ref="L11:M11"/>
    <mergeCell ref="A12:N12"/>
  </mergeCells>
  <dataValidations count="2">
    <dataValidation type="list" sqref="B5:D5" xr:uid="{00000000-0002-0000-0000-000000000000}">
      <formula1>"Pilotage,Réalisation,Support"</formula1>
    </dataValidation>
    <dataValidation type="list" sqref="N25:N30" xr:uid="{00000000-0002-0000-0000-000001000000}">
      <formula1>"Mensuelle,Trimestrielle,Semestrielle,Annuelle,À chaque projet"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0"/>
  <sheetViews>
    <sheetView showGridLines="0" tabSelected="1" workbookViewId="0">
      <selection activeCell="A10" sqref="A10:G13"/>
    </sheetView>
  </sheetViews>
  <sheetFormatPr baseColWidth="10" defaultColWidth="9" defaultRowHeight="14.25"/>
  <cols>
    <col min="1" max="1" width="7" customWidth="1"/>
    <col min="2" max="2" width="18" customWidth="1"/>
    <col min="3" max="4" width="30" customWidth="1"/>
    <col min="5" max="5" width="23" customWidth="1"/>
    <col min="6" max="7" width="18" customWidth="1"/>
    <col min="8" max="8" width="12" customWidth="1"/>
    <col min="9" max="10" width="13" customWidth="1"/>
    <col min="11" max="11" width="14" customWidth="1"/>
    <col min="12" max="12" width="13" customWidth="1"/>
    <col min="13" max="13" width="22" customWidth="1"/>
    <col min="14" max="14" width="14" customWidth="1"/>
    <col min="15" max="15" width="25" customWidth="1"/>
    <col min="16" max="19" width="12" customWidth="1"/>
    <col min="20" max="20" width="16" customWidth="1"/>
  </cols>
  <sheetData>
    <row r="1" spans="1:14" ht="32.1" customHeight="1">
      <c r="A1" s="48" t="s">
        <v>65</v>
      </c>
      <c r="B1" s="48" t="s">
        <v>65</v>
      </c>
      <c r="C1" s="48" t="s">
        <v>65</v>
      </c>
      <c r="D1" s="48" t="s">
        <v>65</v>
      </c>
      <c r="E1" s="48" t="s">
        <v>65</v>
      </c>
      <c r="F1" s="48" t="s">
        <v>65</v>
      </c>
      <c r="G1" s="48" t="s">
        <v>65</v>
      </c>
      <c r="H1" s="48" t="s">
        <v>65</v>
      </c>
      <c r="I1" s="48" t="s">
        <v>65</v>
      </c>
      <c r="J1" s="48" t="s">
        <v>65</v>
      </c>
      <c r="K1" s="48" t="s">
        <v>65</v>
      </c>
      <c r="L1" s="48" t="s">
        <v>65</v>
      </c>
      <c r="M1" s="48" t="s">
        <v>65</v>
      </c>
      <c r="N1" s="48" t="s">
        <v>65</v>
      </c>
    </row>
    <row r="3" spans="1:14" ht="15" customHeight="1">
      <c r="A3" s="2" t="s">
        <v>66</v>
      </c>
      <c r="B3" s="28" t="s">
        <v>3</v>
      </c>
      <c r="C3" s="28"/>
      <c r="D3" s="28"/>
      <c r="E3" s="28"/>
      <c r="F3" s="28"/>
      <c r="H3" s="32" t="s">
        <v>67</v>
      </c>
      <c r="I3" s="33" t="s">
        <v>67</v>
      </c>
      <c r="J3" s="33" t="s">
        <v>67</v>
      </c>
      <c r="K3" s="33" t="s">
        <v>67</v>
      </c>
      <c r="L3" s="33" t="s">
        <v>67</v>
      </c>
      <c r="M3" s="33" t="s">
        <v>67</v>
      </c>
      <c r="N3" s="34" t="s">
        <v>67</v>
      </c>
    </row>
    <row r="4" spans="1:14" ht="15" customHeight="1">
      <c r="A4" s="2" t="s">
        <v>14</v>
      </c>
      <c r="B4" s="28" t="s">
        <v>3</v>
      </c>
      <c r="C4" s="28"/>
      <c r="D4" s="28"/>
      <c r="E4" s="28"/>
      <c r="F4" s="28"/>
      <c r="H4" s="27" t="s">
        <v>68</v>
      </c>
      <c r="I4" s="27" t="s">
        <v>68</v>
      </c>
      <c r="J4" s="27" t="s">
        <v>68</v>
      </c>
      <c r="K4" s="27" t="s">
        <v>68</v>
      </c>
      <c r="L4" s="27" t="s">
        <v>68</v>
      </c>
      <c r="M4" s="27" t="s">
        <v>68</v>
      </c>
      <c r="N4" s="27" t="s">
        <v>68</v>
      </c>
    </row>
    <row r="5" spans="1:14" ht="24" customHeight="1">
      <c r="A5" s="2" t="s">
        <v>69</v>
      </c>
      <c r="B5" s="28" t="s">
        <v>3</v>
      </c>
      <c r="C5" s="28"/>
      <c r="D5" s="28"/>
      <c r="E5" s="28"/>
      <c r="F5" s="28"/>
      <c r="H5" s="27" t="s">
        <v>68</v>
      </c>
      <c r="I5" s="27" t="s">
        <v>68</v>
      </c>
      <c r="J5" s="27" t="s">
        <v>68</v>
      </c>
      <c r="K5" s="27" t="s">
        <v>68</v>
      </c>
      <c r="L5" s="27" t="s">
        <v>68</v>
      </c>
      <c r="M5" s="27" t="s">
        <v>68</v>
      </c>
      <c r="N5" s="27" t="s">
        <v>68</v>
      </c>
    </row>
    <row r="6" spans="1:14" ht="24" customHeight="1">
      <c r="A6" s="2" t="s">
        <v>70</v>
      </c>
      <c r="B6" s="29"/>
      <c r="C6" s="28"/>
      <c r="D6" s="28"/>
      <c r="E6" s="28"/>
      <c r="F6" s="28"/>
      <c r="H6" s="27" t="s">
        <v>68</v>
      </c>
      <c r="I6" s="27" t="s">
        <v>68</v>
      </c>
      <c r="J6" s="27" t="s">
        <v>68</v>
      </c>
      <c r="K6" s="27" t="s">
        <v>68</v>
      </c>
      <c r="L6" s="27" t="s">
        <v>68</v>
      </c>
      <c r="M6" s="27" t="s">
        <v>68</v>
      </c>
      <c r="N6" s="27" t="s">
        <v>68</v>
      </c>
    </row>
    <row r="8" spans="1:14" ht="15" customHeight="1">
      <c r="A8" s="32" t="s">
        <v>71</v>
      </c>
      <c r="B8" s="33" t="s">
        <v>71</v>
      </c>
      <c r="C8" s="33" t="s">
        <v>71</v>
      </c>
      <c r="D8" s="33" t="s">
        <v>71</v>
      </c>
      <c r="E8" s="33" t="s">
        <v>71</v>
      </c>
      <c r="F8" s="33" t="s">
        <v>71</v>
      </c>
      <c r="G8" s="33" t="s">
        <v>71</v>
      </c>
      <c r="H8" s="33" t="s">
        <v>71</v>
      </c>
      <c r="I8" s="33" t="s">
        <v>71</v>
      </c>
      <c r="J8" s="33" t="s">
        <v>71</v>
      </c>
      <c r="K8" s="33" t="s">
        <v>71</v>
      </c>
      <c r="L8" s="33" t="s">
        <v>71</v>
      </c>
      <c r="M8" s="33" t="s">
        <v>71</v>
      </c>
      <c r="N8" s="34" t="s">
        <v>71</v>
      </c>
    </row>
    <row r="9" spans="1:14" ht="15" customHeight="1">
      <c r="A9" s="42" t="s">
        <v>72</v>
      </c>
      <c r="B9" s="42" t="s">
        <v>72</v>
      </c>
      <c r="C9" s="42" t="s">
        <v>72</v>
      </c>
      <c r="D9" s="42" t="s">
        <v>72</v>
      </c>
      <c r="E9" s="42" t="s">
        <v>72</v>
      </c>
      <c r="F9" s="42" t="s">
        <v>72</v>
      </c>
      <c r="G9" s="42" t="s">
        <v>72</v>
      </c>
      <c r="H9" s="43" t="s">
        <v>73</v>
      </c>
      <c r="I9" s="43" t="s">
        <v>73</v>
      </c>
      <c r="J9" s="43" t="s">
        <v>73</v>
      </c>
      <c r="K9" s="43" t="s">
        <v>73</v>
      </c>
      <c r="L9" s="43" t="s">
        <v>73</v>
      </c>
      <c r="M9" s="43" t="s">
        <v>73</v>
      </c>
      <c r="N9" s="43" t="s">
        <v>73</v>
      </c>
    </row>
    <row r="10" spans="1:14" ht="24" customHeight="1">
      <c r="A10" s="44" t="s">
        <v>74</v>
      </c>
      <c r="B10" s="44" t="s">
        <v>74</v>
      </c>
      <c r="C10" s="44" t="s">
        <v>74</v>
      </c>
      <c r="D10" s="44" t="s">
        <v>74</v>
      </c>
      <c r="E10" s="44" t="s">
        <v>74</v>
      </c>
      <c r="F10" s="44" t="s">
        <v>74</v>
      </c>
      <c r="G10" s="44" t="s">
        <v>74</v>
      </c>
      <c r="H10" s="47" t="s">
        <v>3</v>
      </c>
      <c r="I10" s="47" t="s">
        <v>3</v>
      </c>
      <c r="J10" s="47" t="s">
        <v>3</v>
      </c>
      <c r="K10" s="47" t="s">
        <v>3</v>
      </c>
      <c r="L10" s="47" t="s">
        <v>3</v>
      </c>
      <c r="M10" s="47" t="s">
        <v>3</v>
      </c>
      <c r="N10" s="47" t="s">
        <v>3</v>
      </c>
    </row>
    <row r="11" spans="1:14" ht="24" customHeight="1">
      <c r="A11" s="44" t="s">
        <v>74</v>
      </c>
      <c r="B11" s="44" t="s">
        <v>74</v>
      </c>
      <c r="C11" s="44" t="s">
        <v>74</v>
      </c>
      <c r="D11" s="44" t="s">
        <v>74</v>
      </c>
      <c r="E11" s="44" t="s">
        <v>74</v>
      </c>
      <c r="F11" s="44" t="s">
        <v>74</v>
      </c>
      <c r="G11" s="44" t="s">
        <v>74</v>
      </c>
      <c r="H11" s="47" t="s">
        <v>3</v>
      </c>
      <c r="I11" s="47" t="s">
        <v>3</v>
      </c>
      <c r="J11" s="47" t="s">
        <v>3</v>
      </c>
      <c r="K11" s="47" t="s">
        <v>3</v>
      </c>
      <c r="L11" s="47" t="s">
        <v>3</v>
      </c>
      <c r="M11" s="47" t="s">
        <v>3</v>
      </c>
      <c r="N11" s="47" t="s">
        <v>3</v>
      </c>
    </row>
    <row r="12" spans="1:14" ht="24" customHeight="1">
      <c r="A12" s="44" t="s">
        <v>74</v>
      </c>
      <c r="B12" s="44" t="s">
        <v>74</v>
      </c>
      <c r="C12" s="44" t="s">
        <v>74</v>
      </c>
      <c r="D12" s="44" t="s">
        <v>74</v>
      </c>
      <c r="E12" s="44" t="s">
        <v>74</v>
      </c>
      <c r="F12" s="44" t="s">
        <v>74</v>
      </c>
      <c r="G12" s="44" t="s">
        <v>74</v>
      </c>
      <c r="H12" s="47" t="s">
        <v>3</v>
      </c>
      <c r="I12" s="47" t="s">
        <v>3</v>
      </c>
      <c r="J12" s="47" t="s">
        <v>3</v>
      </c>
      <c r="K12" s="47" t="s">
        <v>3</v>
      </c>
      <c r="L12" s="47" t="s">
        <v>3</v>
      </c>
      <c r="M12" s="47" t="s">
        <v>3</v>
      </c>
      <c r="N12" s="47" t="s">
        <v>3</v>
      </c>
    </row>
    <row r="13" spans="1:14" ht="24" customHeight="1">
      <c r="A13" s="44" t="s">
        <v>74</v>
      </c>
      <c r="B13" s="44" t="s">
        <v>74</v>
      </c>
      <c r="C13" s="44" t="s">
        <v>74</v>
      </c>
      <c r="D13" s="44" t="s">
        <v>74</v>
      </c>
      <c r="E13" s="44" t="s">
        <v>74</v>
      </c>
      <c r="F13" s="44" t="s">
        <v>74</v>
      </c>
      <c r="G13" s="44" t="s">
        <v>74</v>
      </c>
      <c r="H13" s="47" t="s">
        <v>3</v>
      </c>
      <c r="I13" s="47" t="s">
        <v>3</v>
      </c>
      <c r="J13" s="47" t="s">
        <v>3</v>
      </c>
      <c r="K13" s="47" t="s">
        <v>3</v>
      </c>
      <c r="L13" s="47" t="s">
        <v>3</v>
      </c>
      <c r="M13" s="47" t="s">
        <v>3</v>
      </c>
      <c r="N13" s="47" t="s">
        <v>3</v>
      </c>
    </row>
    <row r="14" spans="1:14" ht="24" customHeight="1">
      <c r="A14" s="45" t="s">
        <v>75</v>
      </c>
      <c r="B14" s="45" t="s">
        <v>75</v>
      </c>
      <c r="C14" s="45" t="s">
        <v>75</v>
      </c>
      <c r="D14" s="45" t="s">
        <v>75</v>
      </c>
      <c r="E14" s="45" t="s">
        <v>75</v>
      </c>
      <c r="F14" s="45" t="s">
        <v>75</v>
      </c>
      <c r="G14" s="45" t="s">
        <v>75</v>
      </c>
      <c r="H14" s="46" t="s">
        <v>76</v>
      </c>
      <c r="I14" s="46" t="s">
        <v>76</v>
      </c>
      <c r="J14" s="46" t="s">
        <v>76</v>
      </c>
      <c r="K14" s="46" t="s">
        <v>76</v>
      </c>
      <c r="L14" s="46" t="s">
        <v>76</v>
      </c>
      <c r="M14" s="46" t="s">
        <v>76</v>
      </c>
      <c r="N14" s="46" t="s">
        <v>76</v>
      </c>
    </row>
    <row r="15" spans="1:14" ht="24" customHeight="1">
      <c r="A15" s="31" t="s">
        <v>74</v>
      </c>
      <c r="B15" s="31" t="s">
        <v>74</v>
      </c>
      <c r="C15" s="31" t="s">
        <v>74</v>
      </c>
      <c r="D15" s="31" t="s">
        <v>74</v>
      </c>
      <c r="E15" s="31" t="s">
        <v>74</v>
      </c>
      <c r="F15" s="31" t="s">
        <v>74</v>
      </c>
      <c r="G15" s="31" t="s">
        <v>74</v>
      </c>
      <c r="H15" s="38" t="s">
        <v>3</v>
      </c>
      <c r="I15" s="38" t="s">
        <v>3</v>
      </c>
      <c r="J15" s="38" t="s">
        <v>3</v>
      </c>
      <c r="K15" s="38" t="s">
        <v>3</v>
      </c>
      <c r="L15" s="38" t="s">
        <v>3</v>
      </c>
      <c r="M15" s="38" t="s">
        <v>3</v>
      </c>
      <c r="N15" s="38" t="s">
        <v>3</v>
      </c>
    </row>
    <row r="16" spans="1:14" ht="24" customHeight="1">
      <c r="A16" s="31" t="s">
        <v>74</v>
      </c>
      <c r="B16" s="31" t="s">
        <v>74</v>
      </c>
      <c r="C16" s="31" t="s">
        <v>74</v>
      </c>
      <c r="D16" s="31" t="s">
        <v>74</v>
      </c>
      <c r="E16" s="31" t="s">
        <v>74</v>
      </c>
      <c r="F16" s="31" t="s">
        <v>74</v>
      </c>
      <c r="G16" s="31" t="s">
        <v>74</v>
      </c>
      <c r="H16" s="38" t="s">
        <v>3</v>
      </c>
      <c r="I16" s="38" t="s">
        <v>3</v>
      </c>
      <c r="J16" s="38" t="s">
        <v>3</v>
      </c>
      <c r="K16" s="38" t="s">
        <v>3</v>
      </c>
      <c r="L16" s="38" t="s">
        <v>3</v>
      </c>
      <c r="M16" s="38" t="s">
        <v>3</v>
      </c>
      <c r="N16" s="38" t="s">
        <v>3</v>
      </c>
    </row>
    <row r="17" spans="1:15" ht="24" customHeight="1">
      <c r="A17" s="31" t="s">
        <v>74</v>
      </c>
      <c r="B17" s="31" t="s">
        <v>74</v>
      </c>
      <c r="C17" s="31" t="s">
        <v>74</v>
      </c>
      <c r="D17" s="31" t="s">
        <v>74</v>
      </c>
      <c r="E17" s="31" t="s">
        <v>74</v>
      </c>
      <c r="F17" s="31" t="s">
        <v>74</v>
      </c>
      <c r="G17" s="31" t="s">
        <v>74</v>
      </c>
      <c r="H17" s="38" t="s">
        <v>3</v>
      </c>
      <c r="I17" s="38" t="s">
        <v>3</v>
      </c>
      <c r="J17" s="38" t="s">
        <v>3</v>
      </c>
      <c r="K17" s="38" t="s">
        <v>3</v>
      </c>
      <c r="L17" s="38" t="s">
        <v>3</v>
      </c>
      <c r="M17" s="38" t="s">
        <v>3</v>
      </c>
      <c r="N17" s="38" t="s">
        <v>3</v>
      </c>
    </row>
    <row r="18" spans="1:15" ht="24" customHeight="1">
      <c r="A18" s="31" t="s">
        <v>74</v>
      </c>
      <c r="B18" s="31" t="s">
        <v>74</v>
      </c>
      <c r="C18" s="31" t="s">
        <v>74</v>
      </c>
      <c r="D18" s="31" t="s">
        <v>74</v>
      </c>
      <c r="E18" s="31" t="s">
        <v>74</v>
      </c>
      <c r="F18" s="31" t="s">
        <v>74</v>
      </c>
      <c r="G18" s="31" t="s">
        <v>74</v>
      </c>
      <c r="H18" s="38" t="s">
        <v>3</v>
      </c>
      <c r="I18" s="38" t="s">
        <v>3</v>
      </c>
      <c r="J18" s="38" t="s">
        <v>3</v>
      </c>
      <c r="K18" s="38" t="s">
        <v>3</v>
      </c>
      <c r="L18" s="38" t="s">
        <v>3</v>
      </c>
      <c r="M18" s="38" t="s">
        <v>3</v>
      </c>
      <c r="N18" s="38" t="s">
        <v>3</v>
      </c>
    </row>
    <row r="20" spans="1:15" ht="15" customHeight="1">
      <c r="A20" s="32" t="s">
        <v>77</v>
      </c>
      <c r="B20" s="33" t="s">
        <v>77</v>
      </c>
      <c r="C20" s="33" t="s">
        <v>77</v>
      </c>
      <c r="D20" s="33" t="s">
        <v>77</v>
      </c>
      <c r="E20" s="33" t="s">
        <v>77</v>
      </c>
      <c r="F20" s="33" t="s">
        <v>77</v>
      </c>
      <c r="G20" s="33" t="s">
        <v>77</v>
      </c>
      <c r="H20" s="33" t="s">
        <v>77</v>
      </c>
      <c r="I20" s="33" t="s">
        <v>77</v>
      </c>
      <c r="J20" s="33" t="s">
        <v>77</v>
      </c>
      <c r="K20" s="33" t="s">
        <v>77</v>
      </c>
      <c r="L20" s="33" t="s">
        <v>77</v>
      </c>
      <c r="M20" s="33" t="s">
        <v>77</v>
      </c>
      <c r="N20" s="34" t="s">
        <v>77</v>
      </c>
    </row>
    <row r="21" spans="1:15" ht="15" customHeight="1">
      <c r="A21" s="8" t="s">
        <v>78</v>
      </c>
      <c r="B21" s="8" t="s">
        <v>9</v>
      </c>
      <c r="C21" s="8" t="s">
        <v>79</v>
      </c>
      <c r="D21" s="8" t="s">
        <v>80</v>
      </c>
      <c r="E21" s="8" t="s">
        <v>81</v>
      </c>
      <c r="F21" s="8" t="s">
        <v>82</v>
      </c>
      <c r="G21" s="8" t="s">
        <v>83</v>
      </c>
      <c r="H21" s="8" t="s">
        <v>84</v>
      </c>
      <c r="I21" s="8" t="s">
        <v>85</v>
      </c>
      <c r="J21" s="8" t="s">
        <v>37</v>
      </c>
      <c r="K21" s="8" t="s">
        <v>86</v>
      </c>
      <c r="L21" s="8" t="s">
        <v>87</v>
      </c>
      <c r="M21" s="8" t="s">
        <v>88</v>
      </c>
      <c r="N21" s="8" t="s">
        <v>89</v>
      </c>
    </row>
    <row r="22" spans="1:15" ht="15" customHeight="1">
      <c r="A22" s="1" t="s">
        <v>90</v>
      </c>
      <c r="B22" s="3" t="s">
        <v>91</v>
      </c>
      <c r="C22" s="3" t="s">
        <v>3</v>
      </c>
      <c r="D22" s="3"/>
      <c r="E22" s="3"/>
      <c r="F22" s="3">
        <v>1</v>
      </c>
      <c r="G22" s="3">
        <v>1</v>
      </c>
      <c r="H22" s="1">
        <f t="shared" ref="H22:H29" si="0">F22*G22</f>
        <v>1</v>
      </c>
      <c r="I22" s="3"/>
      <c r="J22" s="3"/>
      <c r="K22" s="4"/>
      <c r="L22" s="3">
        <v>1</v>
      </c>
      <c r="M22" s="3">
        <v>1</v>
      </c>
      <c r="N22" s="1">
        <f t="shared" ref="N22:N29" si="1">L22*M22</f>
        <v>1</v>
      </c>
    </row>
    <row r="23" spans="1:15" ht="15" customHeight="1">
      <c r="A23" s="1" t="s">
        <v>92</v>
      </c>
      <c r="B23" s="3" t="s">
        <v>91</v>
      </c>
      <c r="C23" s="3" t="s">
        <v>3</v>
      </c>
      <c r="D23" s="3"/>
      <c r="E23" s="3"/>
      <c r="F23" s="3">
        <v>1</v>
      </c>
      <c r="G23" s="3">
        <v>1</v>
      </c>
      <c r="H23" s="1">
        <f t="shared" si="0"/>
        <v>1</v>
      </c>
      <c r="I23" s="3"/>
      <c r="J23" s="3"/>
      <c r="K23" s="4"/>
      <c r="L23" s="3">
        <v>1</v>
      </c>
      <c r="M23" s="3">
        <v>1</v>
      </c>
      <c r="N23" s="1">
        <f t="shared" si="1"/>
        <v>1</v>
      </c>
    </row>
    <row r="24" spans="1:15" ht="15" customHeight="1">
      <c r="A24" s="1" t="s">
        <v>93</v>
      </c>
      <c r="B24" s="3" t="s">
        <v>91</v>
      </c>
      <c r="C24" s="3" t="s">
        <v>3</v>
      </c>
      <c r="D24" s="3"/>
      <c r="E24" s="3"/>
      <c r="F24" s="3">
        <v>1</v>
      </c>
      <c r="G24" s="3">
        <v>1</v>
      </c>
      <c r="H24" s="1">
        <f t="shared" si="0"/>
        <v>1</v>
      </c>
      <c r="I24" s="3"/>
      <c r="J24" s="3"/>
      <c r="K24" s="4"/>
      <c r="L24" s="3">
        <v>1</v>
      </c>
      <c r="M24" s="3">
        <v>1</v>
      </c>
      <c r="N24" s="1">
        <f t="shared" si="1"/>
        <v>1</v>
      </c>
    </row>
    <row r="25" spans="1:15" ht="15" customHeight="1">
      <c r="A25" s="1" t="s">
        <v>94</v>
      </c>
      <c r="B25" s="3" t="s">
        <v>91</v>
      </c>
      <c r="C25" s="3" t="s">
        <v>3</v>
      </c>
      <c r="D25" s="3"/>
      <c r="E25" s="3"/>
      <c r="F25" s="3">
        <v>1</v>
      </c>
      <c r="G25" s="3">
        <v>1</v>
      </c>
      <c r="H25" s="1">
        <f t="shared" si="0"/>
        <v>1</v>
      </c>
      <c r="I25" s="3"/>
      <c r="J25" s="3"/>
      <c r="K25" s="4"/>
      <c r="L25" s="3">
        <v>1</v>
      </c>
      <c r="M25" s="3">
        <v>1</v>
      </c>
      <c r="N25" s="1">
        <f t="shared" si="1"/>
        <v>1</v>
      </c>
    </row>
    <row r="26" spans="1:15" ht="15" customHeight="1">
      <c r="A26" s="1" t="s">
        <v>95</v>
      </c>
      <c r="B26" s="3" t="s">
        <v>91</v>
      </c>
      <c r="C26" s="3" t="s">
        <v>3</v>
      </c>
      <c r="D26" s="3"/>
      <c r="E26" s="3"/>
      <c r="F26" s="3">
        <v>1</v>
      </c>
      <c r="G26" s="3">
        <v>1</v>
      </c>
      <c r="H26" s="1">
        <f t="shared" si="0"/>
        <v>1</v>
      </c>
      <c r="I26" s="3"/>
      <c r="J26" s="3"/>
      <c r="K26" s="4"/>
      <c r="L26" s="3">
        <v>1</v>
      </c>
      <c r="M26" s="3">
        <v>1</v>
      </c>
      <c r="N26" s="1">
        <f t="shared" si="1"/>
        <v>1</v>
      </c>
    </row>
    <row r="27" spans="1:15" ht="15" customHeight="1">
      <c r="A27" s="1" t="s">
        <v>96</v>
      </c>
      <c r="B27" s="3" t="s">
        <v>91</v>
      </c>
      <c r="C27" s="3" t="s">
        <v>3</v>
      </c>
      <c r="D27" s="3"/>
      <c r="E27" s="3"/>
      <c r="F27" s="3">
        <v>1</v>
      </c>
      <c r="G27" s="3">
        <v>1</v>
      </c>
      <c r="H27" s="1">
        <f t="shared" si="0"/>
        <v>1</v>
      </c>
      <c r="I27" s="3"/>
      <c r="J27" s="3"/>
      <c r="K27" s="4"/>
      <c r="L27" s="3">
        <v>1</v>
      </c>
      <c r="M27" s="3">
        <v>1</v>
      </c>
      <c r="N27" s="1">
        <f t="shared" si="1"/>
        <v>1</v>
      </c>
    </row>
    <row r="28" spans="1:15" ht="15" customHeight="1">
      <c r="A28" s="1" t="s">
        <v>97</v>
      </c>
      <c r="B28" s="3" t="s">
        <v>91</v>
      </c>
      <c r="C28" s="3" t="s">
        <v>3</v>
      </c>
      <c r="D28" s="3"/>
      <c r="E28" s="3"/>
      <c r="F28" s="3">
        <v>1</v>
      </c>
      <c r="G28" s="3">
        <v>1</v>
      </c>
      <c r="H28" s="1">
        <f t="shared" si="0"/>
        <v>1</v>
      </c>
      <c r="I28" s="3"/>
      <c r="J28" s="3"/>
      <c r="K28" s="4"/>
      <c r="L28" s="3">
        <v>1</v>
      </c>
      <c r="M28" s="3">
        <v>1</v>
      </c>
      <c r="N28" s="1">
        <f t="shared" si="1"/>
        <v>1</v>
      </c>
    </row>
    <row r="29" spans="1:15" ht="15" customHeight="1">
      <c r="A29" s="1" t="s">
        <v>98</v>
      </c>
      <c r="B29" s="3" t="s">
        <v>91</v>
      </c>
      <c r="C29" s="3" t="s">
        <v>3</v>
      </c>
      <c r="D29" s="3"/>
      <c r="E29" s="3"/>
      <c r="F29" s="3">
        <v>1</v>
      </c>
      <c r="G29" s="3">
        <v>1</v>
      </c>
      <c r="H29" s="1">
        <f t="shared" si="0"/>
        <v>1</v>
      </c>
      <c r="I29" s="3"/>
      <c r="J29" s="3"/>
      <c r="K29" s="4"/>
      <c r="L29" s="3">
        <v>1</v>
      </c>
      <c r="M29" s="3">
        <v>1</v>
      </c>
      <c r="N29" s="1">
        <f t="shared" si="1"/>
        <v>1</v>
      </c>
    </row>
    <row r="31" spans="1:15" ht="15" customHeight="1">
      <c r="A31" s="39" t="s">
        <v>99</v>
      </c>
      <c r="B31" s="40" t="s">
        <v>99</v>
      </c>
      <c r="C31" s="40" t="s">
        <v>99</v>
      </c>
      <c r="D31" s="40" t="s">
        <v>99</v>
      </c>
      <c r="E31" s="40" t="s">
        <v>99</v>
      </c>
      <c r="F31" s="40" t="s">
        <v>99</v>
      </c>
      <c r="G31" s="40" t="s">
        <v>99</v>
      </c>
      <c r="H31" s="40" t="s">
        <v>99</v>
      </c>
      <c r="I31" s="40" t="s">
        <v>99</v>
      </c>
      <c r="J31" s="40" t="s">
        <v>99</v>
      </c>
      <c r="K31" s="40" t="s">
        <v>99</v>
      </c>
      <c r="L31" s="40" t="s">
        <v>99</v>
      </c>
      <c r="M31" s="40" t="s">
        <v>99</v>
      </c>
      <c r="N31" s="40" t="s">
        <v>99</v>
      </c>
      <c r="O31" s="41" t="s">
        <v>99</v>
      </c>
    </row>
    <row r="32" spans="1:15" ht="15" customHeight="1">
      <c r="A32" s="19" t="s">
        <v>35</v>
      </c>
      <c r="B32" s="19" t="s">
        <v>100</v>
      </c>
      <c r="C32" s="19" t="s">
        <v>101</v>
      </c>
      <c r="D32" s="19" t="s">
        <v>102</v>
      </c>
      <c r="E32" s="19" t="s">
        <v>103</v>
      </c>
      <c r="F32" s="19" t="s">
        <v>14</v>
      </c>
      <c r="G32" s="19" t="s">
        <v>29</v>
      </c>
      <c r="H32" s="19" t="s">
        <v>104</v>
      </c>
      <c r="I32" s="19" t="s">
        <v>105</v>
      </c>
      <c r="J32" s="19" t="s">
        <v>86</v>
      </c>
      <c r="K32" s="19" t="s">
        <v>106</v>
      </c>
      <c r="L32" s="19" t="s">
        <v>107</v>
      </c>
      <c r="M32" s="19" t="s">
        <v>108</v>
      </c>
      <c r="N32" s="19" t="s">
        <v>109</v>
      </c>
      <c r="O32" s="19" t="s">
        <v>110</v>
      </c>
    </row>
    <row r="33" spans="1:20" ht="15" customHeight="1">
      <c r="A33" s="1">
        <v>1</v>
      </c>
      <c r="B33" s="20" t="s">
        <v>111</v>
      </c>
      <c r="C33" s="20" t="str">
        <f>IF(H10="À renseigner","",H10)</f>
        <v/>
      </c>
      <c r="D33" s="21" t="s">
        <v>3</v>
      </c>
      <c r="E33" s="21"/>
      <c r="F33" s="21"/>
      <c r="G33" s="21"/>
      <c r="H33" s="21" t="s">
        <v>112</v>
      </c>
      <c r="I33" s="22"/>
      <c r="J33" s="22"/>
      <c r="K33" s="21" t="s">
        <v>113</v>
      </c>
      <c r="L33" s="23">
        <v>0</v>
      </c>
      <c r="M33" s="21"/>
      <c r="N33" s="22"/>
      <c r="O33" s="21"/>
    </row>
    <row r="34" spans="1:20" ht="15" customHeight="1">
      <c r="A34" s="1">
        <v>2</v>
      </c>
      <c r="B34" s="20" t="s">
        <v>111</v>
      </c>
      <c r="C34" s="20" t="str">
        <f>IF(H11="À renseigner","",H11)</f>
        <v/>
      </c>
      <c r="D34" s="21" t="s">
        <v>3</v>
      </c>
      <c r="E34" s="21"/>
      <c r="F34" s="21"/>
      <c r="G34" s="21"/>
      <c r="H34" s="21" t="s">
        <v>112</v>
      </c>
      <c r="I34" s="22"/>
      <c r="J34" s="22"/>
      <c r="K34" s="21" t="s">
        <v>113</v>
      </c>
      <c r="L34" s="23">
        <v>0</v>
      </c>
      <c r="M34" s="21"/>
      <c r="N34" s="22"/>
      <c r="O34" s="21"/>
    </row>
    <row r="35" spans="1:20" ht="15" customHeight="1">
      <c r="A35" s="1">
        <v>3</v>
      </c>
      <c r="B35" s="20" t="s">
        <v>111</v>
      </c>
      <c r="C35" s="20" t="str">
        <f>IF(H12="À renseigner","",H12)</f>
        <v/>
      </c>
      <c r="D35" s="21" t="s">
        <v>3</v>
      </c>
      <c r="E35" s="21"/>
      <c r="F35" s="21"/>
      <c r="G35" s="21"/>
      <c r="H35" s="21" t="s">
        <v>112</v>
      </c>
      <c r="I35" s="22"/>
      <c r="J35" s="22"/>
      <c r="K35" s="21" t="s">
        <v>113</v>
      </c>
      <c r="L35" s="23">
        <v>0</v>
      </c>
      <c r="M35" s="21"/>
      <c r="N35" s="22"/>
      <c r="O35" s="21"/>
    </row>
    <row r="36" spans="1:20" ht="15" customHeight="1">
      <c r="A36" s="1">
        <v>4</v>
      </c>
      <c r="B36" s="20" t="s">
        <v>111</v>
      </c>
      <c r="C36" s="20" t="str">
        <f>IF(H13="À renseigner","",H13)</f>
        <v/>
      </c>
      <c r="D36" s="21" t="s">
        <v>3</v>
      </c>
      <c r="E36" s="21"/>
      <c r="F36" s="21"/>
      <c r="G36" s="21"/>
      <c r="H36" s="21" t="s">
        <v>112</v>
      </c>
      <c r="I36" s="22"/>
      <c r="J36" s="22"/>
      <c r="K36" s="21" t="s">
        <v>113</v>
      </c>
      <c r="L36" s="23">
        <v>0</v>
      </c>
      <c r="M36" s="21"/>
      <c r="N36" s="22"/>
      <c r="O36" s="21"/>
    </row>
    <row r="37" spans="1:20" ht="15" customHeight="1">
      <c r="A37" s="1">
        <v>5</v>
      </c>
      <c r="B37" s="20" t="s">
        <v>114</v>
      </c>
      <c r="C37" s="20" t="str">
        <f>IF(H15="À renseigner","",H15)</f>
        <v/>
      </c>
      <c r="D37" s="21" t="s">
        <v>3</v>
      </c>
      <c r="E37" s="21"/>
      <c r="F37" s="21"/>
      <c r="G37" s="21"/>
      <c r="H37" s="21" t="s">
        <v>112</v>
      </c>
      <c r="I37" s="22"/>
      <c r="J37" s="22"/>
      <c r="K37" s="21" t="s">
        <v>113</v>
      </c>
      <c r="L37" s="23">
        <v>0</v>
      </c>
      <c r="M37" s="21"/>
      <c r="N37" s="22"/>
      <c r="O37" s="21"/>
    </row>
    <row r="38" spans="1:20" ht="15" customHeight="1">
      <c r="A38" s="1">
        <v>6</v>
      </c>
      <c r="B38" s="20" t="s">
        <v>114</v>
      </c>
      <c r="C38" s="20" t="str">
        <f>IF(H16="À renseigner","",H16)</f>
        <v/>
      </c>
      <c r="D38" s="21" t="s">
        <v>3</v>
      </c>
      <c r="E38" s="21"/>
      <c r="F38" s="21"/>
      <c r="G38" s="21"/>
      <c r="H38" s="21" t="s">
        <v>112</v>
      </c>
      <c r="I38" s="22"/>
      <c r="J38" s="22"/>
      <c r="K38" s="21" t="s">
        <v>113</v>
      </c>
      <c r="L38" s="23">
        <v>0</v>
      </c>
      <c r="M38" s="21"/>
      <c r="N38" s="22"/>
      <c r="O38" s="21"/>
    </row>
    <row r="39" spans="1:20" ht="15" customHeight="1">
      <c r="A39" s="1">
        <v>7</v>
      </c>
      <c r="B39" s="20" t="s">
        <v>114</v>
      </c>
      <c r="C39" s="20" t="str">
        <f>IF(H17="À renseigner","",H17)</f>
        <v/>
      </c>
      <c r="D39" s="21" t="s">
        <v>3</v>
      </c>
      <c r="E39" s="21"/>
      <c r="F39" s="21"/>
      <c r="G39" s="21"/>
      <c r="H39" s="21" t="s">
        <v>112</v>
      </c>
      <c r="I39" s="22"/>
      <c r="J39" s="22"/>
      <c r="K39" s="21" t="s">
        <v>113</v>
      </c>
      <c r="L39" s="23">
        <v>0</v>
      </c>
      <c r="M39" s="21"/>
      <c r="N39" s="22"/>
      <c r="O39" s="21"/>
    </row>
    <row r="40" spans="1:20" ht="15" customHeight="1">
      <c r="A40" s="1">
        <v>8</v>
      </c>
      <c r="B40" s="20" t="s">
        <v>114</v>
      </c>
      <c r="C40" s="20" t="str">
        <f>IF(H18="À renseigner","",H18)</f>
        <v/>
      </c>
      <c r="D40" s="21" t="s">
        <v>3</v>
      </c>
      <c r="E40" s="21"/>
      <c r="F40" s="21"/>
      <c r="G40" s="21"/>
      <c r="H40" s="21" t="s">
        <v>112</v>
      </c>
      <c r="I40" s="22"/>
      <c r="J40" s="22"/>
      <c r="K40" s="21" t="s">
        <v>113</v>
      </c>
      <c r="L40" s="23">
        <v>0</v>
      </c>
      <c r="M40" s="21"/>
      <c r="N40" s="22"/>
      <c r="O40" s="21"/>
    </row>
    <row r="41" spans="1:20" ht="15" customHeight="1">
      <c r="A41" s="1">
        <v>9</v>
      </c>
      <c r="B41" s="21" t="s">
        <v>115</v>
      </c>
      <c r="C41" s="21" t="s">
        <v>3</v>
      </c>
      <c r="D41" s="21" t="s">
        <v>3</v>
      </c>
      <c r="E41" s="21"/>
      <c r="F41" s="21"/>
      <c r="G41" s="21"/>
      <c r="H41" s="21" t="s">
        <v>112</v>
      </c>
      <c r="I41" s="22"/>
      <c r="J41" s="22"/>
      <c r="K41" s="21" t="s">
        <v>113</v>
      </c>
      <c r="L41" s="23">
        <v>0</v>
      </c>
      <c r="M41" s="21"/>
      <c r="N41" s="22"/>
      <c r="O41" s="21"/>
    </row>
    <row r="42" spans="1:20" ht="15" customHeight="1">
      <c r="A42" s="1">
        <v>10</v>
      </c>
      <c r="B42" s="21" t="s">
        <v>115</v>
      </c>
      <c r="C42" s="21" t="s">
        <v>3</v>
      </c>
      <c r="D42" s="21" t="s">
        <v>3</v>
      </c>
      <c r="E42" s="21"/>
      <c r="F42" s="21"/>
      <c r="G42" s="21"/>
      <c r="H42" s="21" t="s">
        <v>112</v>
      </c>
      <c r="I42" s="22"/>
      <c r="J42" s="22"/>
      <c r="K42" s="21" t="s">
        <v>113</v>
      </c>
      <c r="L42" s="23">
        <v>0</v>
      </c>
      <c r="M42" s="21"/>
      <c r="N42" s="22"/>
      <c r="O42" s="21"/>
    </row>
    <row r="44" spans="1:20" ht="15" customHeight="1">
      <c r="A44" s="35" t="s">
        <v>116</v>
      </c>
      <c r="B44" s="36" t="s">
        <v>116</v>
      </c>
      <c r="C44" s="36" t="s">
        <v>116</v>
      </c>
      <c r="D44" s="36" t="s">
        <v>116</v>
      </c>
      <c r="E44" s="36" t="s">
        <v>116</v>
      </c>
      <c r="F44" s="36" t="s">
        <v>116</v>
      </c>
      <c r="G44" s="36" t="s">
        <v>116</v>
      </c>
      <c r="H44" s="36" t="s">
        <v>116</v>
      </c>
      <c r="I44" s="36" t="s">
        <v>116</v>
      </c>
      <c r="J44" s="36" t="s">
        <v>116</v>
      </c>
      <c r="K44" s="36" t="s">
        <v>116</v>
      </c>
      <c r="L44" s="36" t="s">
        <v>116</v>
      </c>
      <c r="M44" s="36" t="s">
        <v>116</v>
      </c>
      <c r="N44" s="36" t="s">
        <v>116</v>
      </c>
      <c r="O44" s="36" t="s">
        <v>116</v>
      </c>
      <c r="P44" s="36" t="s">
        <v>116</v>
      </c>
      <c r="Q44" s="36" t="s">
        <v>116</v>
      </c>
      <c r="R44" s="36" t="s">
        <v>116</v>
      </c>
      <c r="S44" s="36" t="s">
        <v>116</v>
      </c>
      <c r="T44" s="37" t="s">
        <v>116</v>
      </c>
    </row>
    <row r="45" spans="1:20" ht="26.45" customHeight="1">
      <c r="A45" s="15" t="s">
        <v>117</v>
      </c>
      <c r="B45" s="15" t="s">
        <v>118</v>
      </c>
      <c r="C45" s="15" t="s">
        <v>14</v>
      </c>
      <c r="D45" s="15" t="s">
        <v>119</v>
      </c>
      <c r="E45" s="15" t="s">
        <v>120</v>
      </c>
      <c r="F45" s="15" t="s">
        <v>121</v>
      </c>
      <c r="G45" s="15" t="s">
        <v>122</v>
      </c>
      <c r="H45" s="15" t="s">
        <v>123</v>
      </c>
      <c r="I45" s="15" t="s">
        <v>124</v>
      </c>
      <c r="J45" s="15" t="s">
        <v>125</v>
      </c>
      <c r="K45" s="15" t="s">
        <v>126</v>
      </c>
      <c r="L45" s="15" t="s">
        <v>127</v>
      </c>
      <c r="M45" s="15" t="s">
        <v>128</v>
      </c>
      <c r="N45" s="15" t="s">
        <v>129</v>
      </c>
      <c r="O45" s="15" t="s">
        <v>130</v>
      </c>
      <c r="P45" s="15" t="s">
        <v>131</v>
      </c>
      <c r="Q45" s="15" t="s">
        <v>132</v>
      </c>
      <c r="R45" s="15" t="s">
        <v>133</v>
      </c>
      <c r="S45" s="15" t="s">
        <v>134</v>
      </c>
      <c r="T45" s="15" t="s">
        <v>135</v>
      </c>
    </row>
    <row r="46" spans="1:20" ht="48" customHeight="1">
      <c r="A46" s="16" t="s">
        <v>136</v>
      </c>
      <c r="B46" s="16" t="s">
        <v>137</v>
      </c>
      <c r="C46" s="16"/>
      <c r="D46" s="16" t="s">
        <v>138</v>
      </c>
      <c r="E46" s="16" t="s">
        <v>139</v>
      </c>
      <c r="F46" s="16" t="s">
        <v>140</v>
      </c>
      <c r="G46" s="16">
        <v>0.95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 t="str">
        <f>IFERROR(AVERAGE(H46:S46),"")</f>
        <v/>
      </c>
    </row>
    <row r="47" spans="1:20" ht="36" customHeight="1">
      <c r="A47" s="16" t="s">
        <v>141</v>
      </c>
      <c r="B47" s="16" t="s">
        <v>142</v>
      </c>
      <c r="C47" s="16"/>
      <c r="D47" s="16" t="s">
        <v>138</v>
      </c>
      <c r="E47" s="16" t="s">
        <v>143</v>
      </c>
      <c r="F47" s="16" t="s">
        <v>144</v>
      </c>
      <c r="G47" s="16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 t="str">
        <f>IFERROR(AVERAGE(H47:S47),"")</f>
        <v/>
      </c>
    </row>
    <row r="48" spans="1:20" ht="36" customHeight="1">
      <c r="A48" s="16" t="s">
        <v>145</v>
      </c>
      <c r="B48" s="16" t="s">
        <v>146</v>
      </c>
      <c r="C48" s="16"/>
      <c r="D48" s="16" t="s">
        <v>147</v>
      </c>
      <c r="E48" s="16" t="s">
        <v>148</v>
      </c>
      <c r="F48" s="16" t="s">
        <v>144</v>
      </c>
      <c r="G48" s="16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 t="str">
        <f>IFERROR(AVERAGE(H48:S48),"")</f>
        <v/>
      </c>
    </row>
    <row r="49" spans="1:20" ht="36" customHeight="1">
      <c r="A49" s="16" t="s">
        <v>149</v>
      </c>
      <c r="B49" s="16" t="s">
        <v>146</v>
      </c>
      <c r="C49" s="16"/>
      <c r="D49" s="16" t="s">
        <v>138</v>
      </c>
      <c r="E49" s="16" t="s">
        <v>139</v>
      </c>
      <c r="F49" s="16" t="s">
        <v>140</v>
      </c>
      <c r="G49" s="16">
        <v>0.9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 t="str">
        <f>IFERROR(AVERAGE(H49:S49),"")</f>
        <v/>
      </c>
    </row>
    <row r="50" spans="1:20" ht="36" customHeight="1">
      <c r="A50" s="16" t="s">
        <v>150</v>
      </c>
      <c r="B50" s="16" t="s">
        <v>146</v>
      </c>
      <c r="C50" s="16"/>
      <c r="D50" s="16" t="s">
        <v>138</v>
      </c>
      <c r="E50" s="16" t="s">
        <v>151</v>
      </c>
      <c r="F50" s="16" t="s">
        <v>144</v>
      </c>
      <c r="G50" s="16">
        <v>0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 t="str">
        <f>IFERROR(AVERAGE(H50:S50),"")</f>
        <v/>
      </c>
    </row>
    <row r="52" spans="1:20" ht="15" customHeight="1">
      <c r="A52" s="32" t="s">
        <v>152</v>
      </c>
      <c r="B52" s="33" t="s">
        <v>152</v>
      </c>
      <c r="C52" s="33" t="s">
        <v>152</v>
      </c>
      <c r="D52" s="33" t="s">
        <v>152</v>
      </c>
      <c r="E52" s="33" t="s">
        <v>152</v>
      </c>
      <c r="F52" s="33" t="s">
        <v>152</v>
      </c>
      <c r="G52" s="33" t="s">
        <v>152</v>
      </c>
      <c r="H52" s="33" t="s">
        <v>152</v>
      </c>
      <c r="I52" s="33" t="s">
        <v>152</v>
      </c>
      <c r="J52" s="33" t="s">
        <v>152</v>
      </c>
      <c r="K52" s="33" t="s">
        <v>152</v>
      </c>
      <c r="L52" s="33" t="s">
        <v>152</v>
      </c>
      <c r="M52" s="33" t="s">
        <v>152</v>
      </c>
      <c r="N52" s="34" t="s">
        <v>152</v>
      </c>
    </row>
    <row r="53" spans="1:20">
      <c r="A53" s="30" t="s">
        <v>153</v>
      </c>
      <c r="B53" s="30" t="s">
        <v>153</v>
      </c>
      <c r="C53" s="30" t="s">
        <v>153</v>
      </c>
      <c r="D53" s="27" t="s">
        <v>154</v>
      </c>
      <c r="E53" s="27" t="s">
        <v>154</v>
      </c>
      <c r="F53" s="27" t="s">
        <v>154</v>
      </c>
      <c r="G53" s="27" t="s">
        <v>154</v>
      </c>
      <c r="H53" s="27" t="s">
        <v>154</v>
      </c>
      <c r="I53" s="27" t="s">
        <v>154</v>
      </c>
      <c r="J53" s="27" t="s">
        <v>154</v>
      </c>
      <c r="K53" s="27" t="s">
        <v>154</v>
      </c>
      <c r="L53" s="27" t="s">
        <v>154</v>
      </c>
      <c r="M53" s="27" t="s">
        <v>154</v>
      </c>
      <c r="N53" s="27" t="s">
        <v>154</v>
      </c>
    </row>
    <row r="54" spans="1:20">
      <c r="A54" s="30" t="s">
        <v>153</v>
      </c>
      <c r="B54" s="30" t="s">
        <v>153</v>
      </c>
      <c r="C54" s="30" t="s">
        <v>153</v>
      </c>
      <c r="D54" s="27" t="s">
        <v>154</v>
      </c>
      <c r="E54" s="27" t="s">
        <v>154</v>
      </c>
      <c r="F54" s="27" t="s">
        <v>154</v>
      </c>
      <c r="G54" s="27" t="s">
        <v>154</v>
      </c>
      <c r="H54" s="27" t="s">
        <v>154</v>
      </c>
      <c r="I54" s="27" t="s">
        <v>154</v>
      </c>
      <c r="J54" s="27" t="s">
        <v>154</v>
      </c>
      <c r="K54" s="27" t="s">
        <v>154</v>
      </c>
      <c r="L54" s="27" t="s">
        <v>154</v>
      </c>
      <c r="M54" s="27" t="s">
        <v>154</v>
      </c>
      <c r="N54" s="27" t="s">
        <v>154</v>
      </c>
    </row>
    <row r="55" spans="1:20">
      <c r="A55" s="30" t="s">
        <v>155</v>
      </c>
      <c r="B55" s="30" t="s">
        <v>155</v>
      </c>
      <c r="C55" s="30" t="s">
        <v>155</v>
      </c>
      <c r="D55" s="27" t="s">
        <v>156</v>
      </c>
      <c r="E55" s="27" t="s">
        <v>156</v>
      </c>
      <c r="F55" s="27" t="s">
        <v>156</v>
      </c>
      <c r="G55" s="27" t="s">
        <v>156</v>
      </c>
      <c r="H55" s="27" t="s">
        <v>156</v>
      </c>
      <c r="I55" s="27" t="s">
        <v>156</v>
      </c>
      <c r="J55" s="27" t="s">
        <v>156</v>
      </c>
      <c r="K55" s="27" t="s">
        <v>156</v>
      </c>
      <c r="L55" s="27" t="s">
        <v>156</v>
      </c>
      <c r="M55" s="27" t="s">
        <v>156</v>
      </c>
      <c r="N55" s="27" t="s">
        <v>156</v>
      </c>
    </row>
    <row r="56" spans="1:20">
      <c r="A56" s="30" t="s">
        <v>155</v>
      </c>
      <c r="B56" s="30" t="s">
        <v>155</v>
      </c>
      <c r="C56" s="30" t="s">
        <v>155</v>
      </c>
      <c r="D56" s="27" t="s">
        <v>156</v>
      </c>
      <c r="E56" s="27" t="s">
        <v>156</v>
      </c>
      <c r="F56" s="27" t="s">
        <v>156</v>
      </c>
      <c r="G56" s="27" t="s">
        <v>156</v>
      </c>
      <c r="H56" s="27" t="s">
        <v>156</v>
      </c>
      <c r="I56" s="27" t="s">
        <v>156</v>
      </c>
      <c r="J56" s="27" t="s">
        <v>156</v>
      </c>
      <c r="K56" s="27" t="s">
        <v>156</v>
      </c>
      <c r="L56" s="27" t="s">
        <v>156</v>
      </c>
      <c r="M56" s="27" t="s">
        <v>156</v>
      </c>
      <c r="N56" s="27" t="s">
        <v>156</v>
      </c>
    </row>
    <row r="57" spans="1:20">
      <c r="A57" s="30" t="s">
        <v>157</v>
      </c>
      <c r="B57" s="30" t="s">
        <v>157</v>
      </c>
      <c r="C57" s="30" t="s">
        <v>157</v>
      </c>
      <c r="D57" s="27" t="s">
        <v>158</v>
      </c>
      <c r="E57" s="27" t="s">
        <v>158</v>
      </c>
      <c r="F57" s="27" t="s">
        <v>158</v>
      </c>
      <c r="G57" s="27" t="s">
        <v>158</v>
      </c>
      <c r="H57" s="27" t="s">
        <v>158</v>
      </c>
      <c r="I57" s="27" t="s">
        <v>158</v>
      </c>
      <c r="J57" s="27" t="s">
        <v>158</v>
      </c>
      <c r="K57" s="27" t="s">
        <v>158</v>
      </c>
      <c r="L57" s="27" t="s">
        <v>158</v>
      </c>
      <c r="M57" s="27" t="s">
        <v>158</v>
      </c>
      <c r="N57" s="27" t="s">
        <v>158</v>
      </c>
    </row>
    <row r="58" spans="1:20">
      <c r="A58" s="30" t="s">
        <v>157</v>
      </c>
      <c r="B58" s="30" t="s">
        <v>157</v>
      </c>
      <c r="C58" s="30" t="s">
        <v>157</v>
      </c>
      <c r="D58" s="27" t="s">
        <v>158</v>
      </c>
      <c r="E58" s="27" t="s">
        <v>158</v>
      </c>
      <c r="F58" s="27" t="s">
        <v>158</v>
      </c>
      <c r="G58" s="27" t="s">
        <v>158</v>
      </c>
      <c r="H58" s="27" t="s">
        <v>158</v>
      </c>
      <c r="I58" s="27" t="s">
        <v>158</v>
      </c>
      <c r="J58" s="27" t="s">
        <v>158</v>
      </c>
      <c r="K58" s="27" t="s">
        <v>158</v>
      </c>
      <c r="L58" s="27" t="s">
        <v>158</v>
      </c>
      <c r="M58" s="27" t="s">
        <v>158</v>
      </c>
      <c r="N58" s="27" t="s">
        <v>158</v>
      </c>
    </row>
    <row r="59" spans="1:20">
      <c r="A59" s="30" t="s">
        <v>159</v>
      </c>
      <c r="B59" s="30" t="s">
        <v>159</v>
      </c>
      <c r="C59" s="30" t="s">
        <v>159</v>
      </c>
      <c r="D59" s="27" t="s">
        <v>160</v>
      </c>
      <c r="E59" s="27" t="s">
        <v>160</v>
      </c>
      <c r="F59" s="27" t="s">
        <v>160</v>
      </c>
      <c r="G59" s="27" t="s">
        <v>160</v>
      </c>
      <c r="H59" s="27" t="s">
        <v>160</v>
      </c>
      <c r="I59" s="27" t="s">
        <v>160</v>
      </c>
      <c r="J59" s="27" t="s">
        <v>160</v>
      </c>
      <c r="K59" s="27" t="s">
        <v>160</v>
      </c>
      <c r="L59" s="27" t="s">
        <v>160</v>
      </c>
      <c r="M59" s="27" t="s">
        <v>160</v>
      </c>
      <c r="N59" s="27" t="s">
        <v>160</v>
      </c>
    </row>
    <row r="60" spans="1:20">
      <c r="A60" s="30" t="s">
        <v>159</v>
      </c>
      <c r="B60" s="30" t="s">
        <v>159</v>
      </c>
      <c r="C60" s="30" t="s">
        <v>159</v>
      </c>
      <c r="D60" s="27" t="s">
        <v>160</v>
      </c>
      <c r="E60" s="27" t="s">
        <v>160</v>
      </c>
      <c r="F60" s="27" t="s">
        <v>160</v>
      </c>
      <c r="G60" s="27" t="s">
        <v>160</v>
      </c>
      <c r="H60" s="27" t="s">
        <v>160</v>
      </c>
      <c r="I60" s="27" t="s">
        <v>160</v>
      </c>
      <c r="J60" s="27" t="s">
        <v>160</v>
      </c>
      <c r="K60" s="27" t="s">
        <v>160</v>
      </c>
      <c r="L60" s="27" t="s">
        <v>160</v>
      </c>
      <c r="M60" s="27" t="s">
        <v>160</v>
      </c>
      <c r="N60" s="27" t="s">
        <v>160</v>
      </c>
    </row>
    <row r="61" spans="1:20">
      <c r="A61" s="30" t="s">
        <v>161</v>
      </c>
      <c r="B61" s="30" t="s">
        <v>161</v>
      </c>
      <c r="C61" s="30" t="s">
        <v>161</v>
      </c>
      <c r="D61" s="27" t="s">
        <v>162</v>
      </c>
      <c r="E61" s="27" t="s">
        <v>162</v>
      </c>
      <c r="F61" s="27" t="s">
        <v>162</v>
      </c>
      <c r="G61" s="27" t="s">
        <v>162</v>
      </c>
      <c r="H61" s="27" t="s">
        <v>162</v>
      </c>
      <c r="I61" s="27" t="s">
        <v>162</v>
      </c>
      <c r="J61" s="27" t="s">
        <v>162</v>
      </c>
      <c r="K61" s="27" t="s">
        <v>162</v>
      </c>
      <c r="L61" s="27" t="s">
        <v>162</v>
      </c>
      <c r="M61" s="27" t="s">
        <v>162</v>
      </c>
      <c r="N61" s="27" t="s">
        <v>162</v>
      </c>
    </row>
    <row r="62" spans="1:20">
      <c r="A62" s="30" t="s">
        <v>161</v>
      </c>
      <c r="B62" s="30" t="s">
        <v>161</v>
      </c>
      <c r="C62" s="30" t="s">
        <v>161</v>
      </c>
      <c r="D62" s="27" t="s">
        <v>162</v>
      </c>
      <c r="E62" s="27" t="s">
        <v>162</v>
      </c>
      <c r="F62" s="27" t="s">
        <v>162</v>
      </c>
      <c r="G62" s="27" t="s">
        <v>162</v>
      </c>
      <c r="H62" s="27" t="s">
        <v>162</v>
      </c>
      <c r="I62" s="27" t="s">
        <v>162</v>
      </c>
      <c r="J62" s="27" t="s">
        <v>162</v>
      </c>
      <c r="K62" s="27" t="s">
        <v>162</v>
      </c>
      <c r="L62" s="27" t="s">
        <v>162</v>
      </c>
      <c r="M62" s="27" t="s">
        <v>162</v>
      </c>
      <c r="N62" s="27" t="s">
        <v>162</v>
      </c>
    </row>
    <row r="63" spans="1:20">
      <c r="A63" s="30" t="s">
        <v>163</v>
      </c>
      <c r="B63" s="30" t="s">
        <v>163</v>
      </c>
      <c r="C63" s="30" t="s">
        <v>163</v>
      </c>
      <c r="D63" s="27" t="s">
        <v>164</v>
      </c>
      <c r="E63" s="27" t="s">
        <v>164</v>
      </c>
      <c r="F63" s="27" t="s">
        <v>164</v>
      </c>
      <c r="G63" s="27" t="s">
        <v>164</v>
      </c>
      <c r="H63" s="27" t="s">
        <v>164</v>
      </c>
      <c r="I63" s="27" t="s">
        <v>164</v>
      </c>
      <c r="J63" s="27" t="s">
        <v>164</v>
      </c>
      <c r="K63" s="27" t="s">
        <v>164</v>
      </c>
      <c r="L63" s="27" t="s">
        <v>164</v>
      </c>
      <c r="M63" s="27" t="s">
        <v>164</v>
      </c>
      <c r="N63" s="27" t="s">
        <v>164</v>
      </c>
    </row>
    <row r="64" spans="1:20">
      <c r="A64" s="30" t="s">
        <v>163</v>
      </c>
      <c r="B64" s="30" t="s">
        <v>163</v>
      </c>
      <c r="C64" s="30" t="s">
        <v>163</v>
      </c>
      <c r="D64" s="27" t="s">
        <v>164</v>
      </c>
      <c r="E64" s="27" t="s">
        <v>164</v>
      </c>
      <c r="F64" s="27" t="s">
        <v>164</v>
      </c>
      <c r="G64" s="27" t="s">
        <v>164</v>
      </c>
      <c r="H64" s="27" t="s">
        <v>164</v>
      </c>
      <c r="I64" s="27" t="s">
        <v>164</v>
      </c>
      <c r="J64" s="27" t="s">
        <v>164</v>
      </c>
      <c r="K64" s="27" t="s">
        <v>164</v>
      </c>
      <c r="L64" s="27" t="s">
        <v>164</v>
      </c>
      <c r="M64" s="27" t="s">
        <v>164</v>
      </c>
      <c r="N64" s="27" t="s">
        <v>164</v>
      </c>
    </row>
    <row r="65" spans="1:14">
      <c r="A65" s="30" t="s">
        <v>165</v>
      </c>
      <c r="B65" s="30" t="s">
        <v>165</v>
      </c>
      <c r="C65" s="30" t="s">
        <v>165</v>
      </c>
      <c r="D65" s="27" t="s">
        <v>166</v>
      </c>
      <c r="E65" s="27" t="s">
        <v>166</v>
      </c>
      <c r="F65" s="27" t="s">
        <v>166</v>
      </c>
      <c r="G65" s="27" t="s">
        <v>166</v>
      </c>
      <c r="H65" s="27" t="s">
        <v>166</v>
      </c>
      <c r="I65" s="27" t="s">
        <v>166</v>
      </c>
      <c r="J65" s="27" t="s">
        <v>166</v>
      </c>
      <c r="K65" s="27" t="s">
        <v>166</v>
      </c>
      <c r="L65" s="27" t="s">
        <v>166</v>
      </c>
      <c r="M65" s="27" t="s">
        <v>166</v>
      </c>
      <c r="N65" s="27" t="s">
        <v>166</v>
      </c>
    </row>
    <row r="66" spans="1:14">
      <c r="A66" s="30" t="s">
        <v>165</v>
      </c>
      <c r="B66" s="30" t="s">
        <v>165</v>
      </c>
      <c r="C66" s="30" t="s">
        <v>165</v>
      </c>
      <c r="D66" s="27" t="s">
        <v>166</v>
      </c>
      <c r="E66" s="27" t="s">
        <v>166</v>
      </c>
      <c r="F66" s="27" t="s">
        <v>166</v>
      </c>
      <c r="G66" s="27" t="s">
        <v>166</v>
      </c>
      <c r="H66" s="27" t="s">
        <v>166</v>
      </c>
      <c r="I66" s="27" t="s">
        <v>166</v>
      </c>
      <c r="J66" s="27" t="s">
        <v>166</v>
      </c>
      <c r="K66" s="27" t="s">
        <v>166</v>
      </c>
      <c r="L66" s="27" t="s">
        <v>166</v>
      </c>
      <c r="M66" s="27" t="s">
        <v>166</v>
      </c>
      <c r="N66" s="27" t="s">
        <v>166</v>
      </c>
    </row>
    <row r="67" spans="1:14" ht="15" customHeight="1">
      <c r="A67" s="24" t="s">
        <v>167</v>
      </c>
      <c r="B67" s="25" t="s">
        <v>167</v>
      </c>
      <c r="C67" s="25" t="s">
        <v>167</v>
      </c>
      <c r="D67" s="25" t="s">
        <v>167</v>
      </c>
      <c r="E67" s="25" t="s">
        <v>167</v>
      </c>
      <c r="F67" s="25" t="s">
        <v>167</v>
      </c>
      <c r="G67" s="25" t="s">
        <v>167</v>
      </c>
      <c r="H67" s="25" t="s">
        <v>167</v>
      </c>
      <c r="I67" s="25" t="s">
        <v>167</v>
      </c>
      <c r="J67" s="25" t="s">
        <v>167</v>
      </c>
      <c r="K67" s="25" t="s">
        <v>167</v>
      </c>
      <c r="L67" s="25" t="s">
        <v>167</v>
      </c>
      <c r="M67" s="25" t="s">
        <v>167</v>
      </c>
      <c r="N67" s="26" t="s">
        <v>167</v>
      </c>
    </row>
    <row r="68" spans="1:14" ht="15" customHeight="1">
      <c r="A68" s="27" t="s">
        <v>168</v>
      </c>
      <c r="B68" s="27" t="s">
        <v>168</v>
      </c>
      <c r="C68" s="27" t="s">
        <v>168</v>
      </c>
      <c r="D68" s="27" t="s">
        <v>168</v>
      </c>
      <c r="E68" s="27" t="s">
        <v>168</v>
      </c>
      <c r="F68" s="27" t="s">
        <v>168</v>
      </c>
      <c r="G68" s="27" t="s">
        <v>168</v>
      </c>
      <c r="H68" s="27" t="s">
        <v>168</v>
      </c>
      <c r="I68" s="27" t="s">
        <v>168</v>
      </c>
      <c r="J68" s="27" t="s">
        <v>168</v>
      </c>
      <c r="K68" s="2" t="s">
        <v>169</v>
      </c>
      <c r="L68" s="28" t="s">
        <v>170</v>
      </c>
      <c r="M68" s="28"/>
      <c r="N68" s="28"/>
    </row>
    <row r="69" spans="1:14" ht="15" customHeight="1">
      <c r="A69" s="27" t="s">
        <v>168</v>
      </c>
      <c r="B69" s="27" t="s">
        <v>168</v>
      </c>
      <c r="C69" s="27" t="s">
        <v>168</v>
      </c>
      <c r="D69" s="27" t="s">
        <v>168</v>
      </c>
      <c r="E69" s="27" t="s">
        <v>168</v>
      </c>
      <c r="F69" s="27" t="s">
        <v>168</v>
      </c>
      <c r="G69" s="27" t="s">
        <v>168</v>
      </c>
      <c r="H69" s="27" t="s">
        <v>168</v>
      </c>
      <c r="I69" s="27" t="s">
        <v>168</v>
      </c>
      <c r="J69" s="27" t="s">
        <v>168</v>
      </c>
      <c r="K69" s="2" t="s">
        <v>171</v>
      </c>
      <c r="L69" s="28"/>
      <c r="M69" s="28"/>
      <c r="N69" s="28"/>
    </row>
    <row r="70" spans="1:14" ht="15" customHeight="1">
      <c r="A70" s="27" t="s">
        <v>168</v>
      </c>
      <c r="B70" s="27" t="s">
        <v>168</v>
      </c>
      <c r="C70" s="27" t="s">
        <v>168</v>
      </c>
      <c r="D70" s="27" t="s">
        <v>168</v>
      </c>
      <c r="E70" s="27" t="s">
        <v>168</v>
      </c>
      <c r="F70" s="27" t="s">
        <v>168</v>
      </c>
      <c r="G70" s="27" t="s">
        <v>168</v>
      </c>
      <c r="H70" s="27" t="s">
        <v>168</v>
      </c>
      <c r="I70" s="27" t="s">
        <v>168</v>
      </c>
      <c r="J70" s="27" t="s">
        <v>168</v>
      </c>
      <c r="K70" s="2" t="s">
        <v>172</v>
      </c>
      <c r="L70" s="29"/>
      <c r="M70" s="29"/>
      <c r="N70" s="29"/>
    </row>
  </sheetData>
  <mergeCells count="45">
    <mergeCell ref="A1:N1"/>
    <mergeCell ref="B3:F3"/>
    <mergeCell ref="B4:F4"/>
    <mergeCell ref="B5:F5"/>
    <mergeCell ref="B6:F6"/>
    <mergeCell ref="H3:N3"/>
    <mergeCell ref="H4:N6"/>
    <mergeCell ref="A8:N8"/>
    <mergeCell ref="A9:G9"/>
    <mergeCell ref="H9:N9"/>
    <mergeCell ref="A10:G13"/>
    <mergeCell ref="A14:G14"/>
    <mergeCell ref="H14:N14"/>
    <mergeCell ref="H10:N10"/>
    <mergeCell ref="H11:N11"/>
    <mergeCell ref="H12:N12"/>
    <mergeCell ref="H13:N13"/>
    <mergeCell ref="A15:G18"/>
    <mergeCell ref="A20:N20"/>
    <mergeCell ref="A52:N52"/>
    <mergeCell ref="A53:C54"/>
    <mergeCell ref="D53:N54"/>
    <mergeCell ref="A44:T44"/>
    <mergeCell ref="H15:N15"/>
    <mergeCell ref="H16:N16"/>
    <mergeCell ref="H17:N17"/>
    <mergeCell ref="H18:N18"/>
    <mergeCell ref="A31:O31"/>
    <mergeCell ref="A55:C56"/>
    <mergeCell ref="D55:N56"/>
    <mergeCell ref="A57:C58"/>
    <mergeCell ref="D57:N58"/>
    <mergeCell ref="A59:C60"/>
    <mergeCell ref="D59:N60"/>
    <mergeCell ref="A61:C62"/>
    <mergeCell ref="D61:N62"/>
    <mergeCell ref="A63:C64"/>
    <mergeCell ref="D63:N64"/>
    <mergeCell ref="A65:C66"/>
    <mergeCell ref="D65:N66"/>
    <mergeCell ref="A67:N67"/>
    <mergeCell ref="A68:J70"/>
    <mergeCell ref="L68:N68"/>
    <mergeCell ref="L69:N69"/>
    <mergeCell ref="L70:N70"/>
  </mergeCells>
  <conditionalFormatting sqref="H22:H29">
    <cfRule type="colorScale" priority="1">
      <colorScale>
        <cfvo type="min"/>
        <cfvo type="percentile" val="50"/>
        <cfvo type="max"/>
        <color rgb="FFC6E0B4"/>
        <color rgb="FFFFE699"/>
        <color rgb="FFF4CCCC"/>
      </colorScale>
    </cfRule>
  </conditionalFormatting>
  <conditionalFormatting sqref="K33:K42">
    <cfRule type="containsText" dxfId="5" priority="3" operator="containsText" text="Terminé"/>
    <cfRule type="containsText" dxfId="4" priority="4" operator="containsText" text="Bloqué"/>
  </conditionalFormatting>
  <conditionalFormatting sqref="K33:K42">
    <cfRule type="containsText" dxfId="3" priority="7" operator="containsText" text="Terminé"/>
    <cfRule type="containsText" dxfId="2" priority="8" operator="containsText" text="Bloqué"/>
    <cfRule type="containsText" dxfId="1" priority="9" operator="containsText" text="Terminé"/>
    <cfRule type="containsText" dxfId="0" priority="10" operator="containsText" text="Bloqué"/>
  </conditionalFormatting>
  <conditionalFormatting sqref="N22:N29">
    <cfRule type="colorScale" priority="2">
      <colorScale>
        <cfvo type="min"/>
        <cfvo type="percentile" val="50"/>
        <cfvo type="max"/>
        <color rgb="FFC6E0B4"/>
        <color rgb="FFFFE699"/>
        <color rgb="FFF4CCCC"/>
      </colorScale>
    </cfRule>
  </conditionalFormatting>
  <dataValidations count="8">
    <dataValidation type="list" sqref="B22:B29" xr:uid="{00000000-0002-0000-0100-000000000000}">
      <formula1>"Risque,Opportunité"</formula1>
    </dataValidation>
    <dataValidation type="whole" sqref="F22:G29 L22:M29" xr:uid="{00000000-0002-0000-0100-000001000000}">
      <formula1>1</formula1>
      <formula2>5</formula2>
    </dataValidation>
    <dataValidation type="list" sqref="H33:H42" xr:uid="{00000000-0002-0000-0100-000003000000}">
      <formula1>"Basse,Moyenne,Haute,Critique"</formula1>
    </dataValidation>
    <dataValidation type="list" sqref="K33:K42" xr:uid="{00000000-0002-0000-0100-000004000000}">
      <formula1>"À faire,En cours,Bloqué,Terminé,Abandonné"</formula1>
    </dataValidation>
    <dataValidation type="list" sqref="D46:D50" xr:uid="{00000000-0002-0000-0100-000006000000}">
      <formula1>"Hebdomadaire,Mensuelle,Trimestrielle,Semestrielle,Annuelle"</formula1>
    </dataValidation>
    <dataValidation type="list" sqref="F46:F50" xr:uid="{00000000-0002-0000-0100-000007000000}">
      <formula1>"≥,≤,=,Tendance"</formula1>
    </dataValidation>
    <dataValidation type="list" sqref="L68:N68" xr:uid="{00000000-0002-0000-0100-000008000000}">
      <formula1>"Efficace,Partiellement efficace,Non efficace,À évaluer"</formula1>
    </dataValidation>
    <dataValidation type="decimal" sqref="L33:L42" xr:uid="{00000000-0002-0000-0100-00000A000000}">
      <formula1>0</formula1>
      <formula2>1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"/>
  <sheetViews>
    <sheetView showGridLines="0" workbookViewId="0"/>
  </sheetViews>
  <sheetFormatPr baseColWidth="10" defaultColWidth="9" defaultRowHeight="14.25"/>
  <cols>
    <col min="1" max="1" width="34" customWidth="1"/>
    <col min="2" max="3" width="16" customWidth="1"/>
    <col min="4" max="4" width="26" customWidth="1"/>
  </cols>
  <sheetData>
    <row r="1" spans="1:13" ht="32.1" customHeight="1">
      <c r="A1" s="62" t="s">
        <v>173</v>
      </c>
      <c r="B1" s="62" t="s">
        <v>173</v>
      </c>
      <c r="C1" s="62" t="s">
        <v>173</v>
      </c>
      <c r="D1" s="62" t="s">
        <v>173</v>
      </c>
      <c r="E1" s="62" t="s">
        <v>173</v>
      </c>
      <c r="F1" s="62" t="s">
        <v>173</v>
      </c>
      <c r="G1" s="62" t="s">
        <v>173</v>
      </c>
      <c r="H1" s="62" t="s">
        <v>173</v>
      </c>
      <c r="I1" s="62" t="s">
        <v>173</v>
      </c>
      <c r="J1" s="62" t="s">
        <v>173</v>
      </c>
      <c r="K1" s="62" t="s">
        <v>173</v>
      </c>
      <c r="L1" s="62" t="s">
        <v>173</v>
      </c>
      <c r="M1" s="62" t="s">
        <v>173</v>
      </c>
    </row>
    <row r="2" spans="1:13">
      <c r="A2" s="63" t="s">
        <v>174</v>
      </c>
      <c r="B2" s="63" t="s">
        <v>174</v>
      </c>
      <c r="C2" s="63" t="s">
        <v>174</v>
      </c>
      <c r="D2" s="63" t="s">
        <v>174</v>
      </c>
      <c r="E2" s="63" t="s">
        <v>174</v>
      </c>
      <c r="F2" s="63" t="s">
        <v>174</v>
      </c>
      <c r="G2" s="63" t="s">
        <v>174</v>
      </c>
      <c r="H2" s="63" t="s">
        <v>174</v>
      </c>
      <c r="I2" s="63" t="s">
        <v>174</v>
      </c>
      <c r="J2" s="63" t="s">
        <v>174</v>
      </c>
      <c r="K2" s="63" t="s">
        <v>174</v>
      </c>
      <c r="L2" s="63" t="s">
        <v>174</v>
      </c>
      <c r="M2" s="63" t="s">
        <v>174</v>
      </c>
    </row>
    <row r="4" spans="1:13" ht="24" customHeight="1">
      <c r="A4" s="13" t="s">
        <v>175</v>
      </c>
      <c r="B4" s="13" t="s">
        <v>176</v>
      </c>
      <c r="C4" s="13" t="s">
        <v>177</v>
      </c>
    </row>
    <row r="5" spans="1:13" ht="24" customHeight="1">
      <c r="A5" s="1" t="s">
        <v>178</v>
      </c>
      <c r="B5" s="9">
        <f>COUNTIF('Fiche de processus'!A14:A21,"&lt;&gt;À renseigner")/8</f>
        <v>0</v>
      </c>
      <c r="C5" s="9">
        <v>1</v>
      </c>
    </row>
    <row r="6" spans="1:13" ht="24" customHeight="1">
      <c r="A6" s="1" t="s">
        <v>179</v>
      </c>
      <c r="B6" s="9">
        <f>COUNTIF('Fiche de processus'!F14:F21,"&lt;&gt;À renseigner")/8</f>
        <v>0</v>
      </c>
      <c r="C6" s="9">
        <v>1</v>
      </c>
    </row>
    <row r="7" spans="1:13" ht="24" customHeight="1">
      <c r="A7" s="1" t="s">
        <v>180</v>
      </c>
      <c r="B7" s="9">
        <f>COUNTIF('Fiche de processus'!K14:K21,"&lt;&gt;À renseigner")/8</f>
        <v>0</v>
      </c>
      <c r="C7" s="9">
        <v>1</v>
      </c>
    </row>
    <row r="8" spans="1:13" ht="24" customHeight="1">
      <c r="A8" s="1" t="s">
        <v>44</v>
      </c>
      <c r="B8" s="9">
        <f>COUNTIF('Fiche de processus'!B25:B30,"&lt;&gt;À renseigner")/6</f>
        <v>0</v>
      </c>
      <c r="C8" s="9">
        <v>1</v>
      </c>
    </row>
    <row r="9" spans="1:13" ht="24" customHeight="1">
      <c r="A9" s="1" t="s">
        <v>181</v>
      </c>
      <c r="B9" s="9">
        <f>COUNTIF('Pilotage et revue'!I22:I29,"&lt;&gt;")/8</f>
        <v>0</v>
      </c>
      <c r="C9" s="9">
        <v>1</v>
      </c>
    </row>
    <row r="10" spans="1:13" ht="24" customHeight="1">
      <c r="A10" s="1" t="s">
        <v>182</v>
      </c>
      <c r="B10" s="9">
        <f>COUNTIF('Pilotage et revue'!K33:K42,"Terminé")/10</f>
        <v>0</v>
      </c>
      <c r="C10" s="9">
        <v>1</v>
      </c>
    </row>
    <row r="11" spans="1:13" ht="24" customHeight="1">
      <c r="A11" s="1" t="s">
        <v>183</v>
      </c>
      <c r="B11" s="9">
        <f>COUNTA('Pilotage et revue'!H46:S50)/60</f>
        <v>0</v>
      </c>
      <c r="C11" s="9">
        <v>1</v>
      </c>
    </row>
    <row r="12" spans="1:13" ht="24" customHeight="1">
      <c r="A12" s="1" t="s">
        <v>184</v>
      </c>
      <c r="B12" s="18">
        <v>0</v>
      </c>
      <c r="C12" s="9">
        <v>1</v>
      </c>
    </row>
    <row r="15" spans="1:13" ht="32.1" customHeight="1">
      <c r="A15" s="14" t="s">
        <v>185</v>
      </c>
      <c r="B15" s="14" t="s">
        <v>186</v>
      </c>
      <c r="C15" s="14" t="s">
        <v>187</v>
      </c>
      <c r="D15" s="14" t="s">
        <v>188</v>
      </c>
    </row>
    <row r="16" spans="1:13">
      <c r="A16" s="1" t="s">
        <v>189</v>
      </c>
      <c r="B16" s="1">
        <f>COUNTIF('Pilotage et revue'!K33:K42,"Terminé")</f>
        <v>0</v>
      </c>
      <c r="C16" s="1" t="s">
        <v>190</v>
      </c>
      <c r="D16" s="1" t="s">
        <v>191</v>
      </c>
    </row>
    <row r="17" spans="1:4">
      <c r="A17" s="1" t="s">
        <v>192</v>
      </c>
      <c r="B17" s="1">
        <f>COUNTIF('Pilotage et revue'!I22:I29,"&lt;&gt;")</f>
        <v>0</v>
      </c>
      <c r="C17" s="1" t="s">
        <v>193</v>
      </c>
      <c r="D17" s="1" t="s">
        <v>194</v>
      </c>
    </row>
    <row r="18" spans="1:4" ht="25.5">
      <c r="A18" s="1" t="s">
        <v>183</v>
      </c>
      <c r="B18" s="1">
        <f>COUNTA('Pilotage et revue'!H46:S50)</f>
        <v>0</v>
      </c>
      <c r="C18" s="1" t="s">
        <v>195</v>
      </c>
      <c r="D18" s="1" t="s">
        <v>196</v>
      </c>
    </row>
    <row r="19" spans="1:4" ht="25.5">
      <c r="A19" s="1" t="s">
        <v>197</v>
      </c>
      <c r="B19" s="9">
        <f>AVERAGE(B5:B12)</f>
        <v>0</v>
      </c>
      <c r="C19" s="1" t="s">
        <v>198</v>
      </c>
      <c r="D19" s="1" t="s">
        <v>199</v>
      </c>
    </row>
  </sheetData>
  <mergeCells count="2">
    <mergeCell ref="A1:M1"/>
    <mergeCell ref="A2:M2"/>
  </mergeCells>
  <conditionalFormatting sqref="B5:B12">
    <cfRule type="colorScale" priority="1">
      <colorScale>
        <cfvo type="min"/>
        <cfvo type="percentile" val="50"/>
        <cfvo type="max"/>
        <color rgb="FFF4CCCC"/>
        <color rgb="FFFFE699"/>
        <color rgb="FFC6E0B4"/>
      </colorScale>
    </cfRule>
    <cfRule type="colorScale" priority="2">
      <colorScale>
        <cfvo type="min"/>
        <cfvo type="percentile" val="50"/>
        <cfvo type="max"/>
        <color rgb="FFF4CCCC"/>
        <color rgb="FFFFE699"/>
        <color rgb="FFC6E0B4"/>
      </colorScale>
    </cfRule>
    <cfRule type="colorScale" priority="3">
      <colorScale>
        <cfvo type="min"/>
        <cfvo type="percentile" val="50"/>
        <cfvo type="max"/>
        <color rgb="FFF4CCCC"/>
        <color rgb="FFFFE699"/>
        <color rgb="FFC6E0B4"/>
      </colorScale>
    </cfRule>
  </conditionalFormatting>
  <dataValidations count="1">
    <dataValidation type="decimal" sqref="B12" xr:uid="{00000000-0002-0000-0200-000000000000}">
      <formula1>0</formula1>
      <formula2>1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Fiche de processus</vt:lpstr>
      <vt:lpstr>Pilotage et revue</vt:lpstr>
      <vt:lpstr>Suivi réalisation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 ju</dc:creator>
  <cp:lastModifiedBy>lio ju</cp:lastModifiedBy>
  <dcterms:created xsi:type="dcterms:W3CDTF">2026-09-01T20:37:31Z</dcterms:created>
  <dcterms:modified xsi:type="dcterms:W3CDTF">2026-09-09T06:49:14Z</dcterms:modified>
</cp:coreProperties>
</file>